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195"/>
  </bookViews>
  <sheets>
    <sheet name="Брой кор. и тонаж по год." sheetId="2" r:id="rId1"/>
    <sheet name="насипни товари" sheetId="1" r:id="rId2"/>
  </sheets>
  <definedNames>
    <definedName name="_xlnm._FilterDatabase" localSheetId="1" hidden="1">'насипни товари'!$A$2:$I$191</definedName>
  </definedNames>
  <calcPr calcId="125725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3"/>
  <c r="C4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D3"/>
  <c r="C3"/>
  <c r="H191" i="1"/>
  <c r="D191"/>
  <c r="I174"/>
</calcChain>
</file>

<file path=xl/sharedStrings.xml><?xml version="1.0" encoding="utf-8"?>
<sst xmlns="http://schemas.openxmlformats.org/spreadsheetml/2006/main" count="875" uniqueCount="361">
  <si>
    <t xml:space="preserve">                                                   Построени кораби за насипни товари                 </t>
  </si>
  <si>
    <t xml:space="preserve"> </t>
  </si>
  <si>
    <t>No</t>
  </si>
  <si>
    <t>Проект
No</t>
  </si>
  <si>
    <r>
      <rPr>
        <b/>
        <sz val="12"/>
        <rFont val="Arial"/>
        <family val="2"/>
        <charset val="204"/>
      </rPr>
      <t>Строит</t>
    </r>
    <r>
      <rPr>
        <sz val="12"/>
        <rFont val="Arial"/>
        <family val="2"/>
        <charset val="204"/>
      </rPr>
      <t>. №</t>
    </r>
  </si>
  <si>
    <t>Дедвейт</t>
  </si>
  <si>
    <t xml:space="preserve">          Име</t>
  </si>
  <si>
    <t>Тип</t>
  </si>
  <si>
    <t>Страна</t>
  </si>
  <si>
    <t>Брой</t>
  </si>
  <si>
    <t>Година</t>
  </si>
  <si>
    <t>"Рила"</t>
  </si>
  <si>
    <t>насипни товари</t>
  </si>
  <si>
    <t>България</t>
  </si>
  <si>
    <t>Спомагателен кораб</t>
  </si>
  <si>
    <t>"Пирин"</t>
  </si>
  <si>
    <t>"Добруджа"</t>
  </si>
  <si>
    <t>Дунавска баржа</t>
  </si>
  <si>
    <t>Товарна баржа</t>
  </si>
  <si>
    <t>Желязо-бетонен танкер „Емба"</t>
  </si>
  <si>
    <t>Русия</t>
  </si>
  <si>
    <t>Желязо-бетонна баржа</t>
  </si>
  <si>
    <t>"Благой Касабов"</t>
  </si>
  <si>
    <t>"Димитър Кондов"</t>
  </si>
  <si>
    <t>Желязо-бетонен танкер „Рион"</t>
  </si>
  <si>
    <t>Желязо-бетоненна баржа</t>
  </si>
  <si>
    <t>415</t>
  </si>
  <si>
    <t>Баржа за масло</t>
  </si>
  <si>
    <t>Желязо-бетонен танкер "Терек"</t>
  </si>
  <si>
    <t>503</t>
  </si>
  <si>
    <t>638</t>
  </si>
  <si>
    <t>Бокситна баржа</t>
  </si>
  <si>
    <t>415-C</t>
  </si>
  <si>
    <t>503-С</t>
  </si>
  <si>
    <t>баржа за маслао</t>
  </si>
  <si>
    <t>525</t>
  </si>
  <si>
    <t>Дунавска баржа за чистене</t>
  </si>
  <si>
    <t>527</t>
  </si>
  <si>
    <t>375</t>
  </si>
  <si>
    <t>"Шабла"</t>
  </si>
  <si>
    <t>376</t>
  </si>
  <si>
    <t>"Бяла"</t>
  </si>
  <si>
    <t>391</t>
  </si>
  <si>
    <t>"Обзор"</t>
  </si>
  <si>
    <t>471</t>
  </si>
  <si>
    <t>"Созопол"</t>
  </si>
  <si>
    <t>472</t>
  </si>
  <si>
    <t>“Галата"</t>
  </si>
  <si>
    <t>529</t>
  </si>
  <si>
    <t>379</t>
  </si>
  <si>
    <t>"Варна"</t>
  </si>
  <si>
    <t>392</t>
  </si>
  <si>
    <t>"Бургас"</t>
  </si>
  <si>
    <t>831</t>
  </si>
  <si>
    <t>Речна баржа</t>
  </si>
  <si>
    <t>461-A</t>
  </si>
  <si>
    <t>Езерна баржа</t>
  </si>
  <si>
    <t>399</t>
  </si>
  <si>
    <t>"Скендербег"</t>
  </si>
  <si>
    <t>Албания</t>
  </si>
  <si>
    <t>401</t>
  </si>
  <si>
    <t>"Мир"</t>
  </si>
  <si>
    <t>Китай</t>
  </si>
  <si>
    <t>461</t>
  </si>
  <si>
    <t>462</t>
  </si>
  <si>
    <t>"Пионер"</t>
  </si>
  <si>
    <t>Чехия</t>
  </si>
  <si>
    <t>548</t>
  </si>
  <si>
    <t>"София"</t>
  </si>
  <si>
    <t>529-Б</t>
  </si>
  <si>
    <t>526</t>
  </si>
  <si>
    <t>"Искра"</t>
  </si>
  <si>
    <t>572</t>
  </si>
  <si>
    <t>"Сливен"</t>
  </si>
  <si>
    <t>581</t>
  </si>
  <si>
    <t>"Търново"</t>
  </si>
  <si>
    <t>573</t>
  </si>
  <si>
    <t>"Габрово"</t>
  </si>
  <si>
    <t>582</t>
  </si>
  <si>
    <t>"Преслав"</t>
  </si>
  <si>
    <t>В-451</t>
  </si>
  <si>
    <t>621</t>
  </si>
  <si>
    <t>"Колобжек"</t>
  </si>
  <si>
    <t>Полша</t>
  </si>
  <si>
    <t>622</t>
  </si>
  <si>
    <t>"Освииенцим"</t>
  </si>
  <si>
    <t>623</t>
  </si>
  <si>
    <t>"Рибник"</t>
  </si>
  <si>
    <t>204</t>
  </si>
  <si>
    <t>"Будапеща"</t>
  </si>
  <si>
    <t>Унгария</t>
  </si>
  <si>
    <t>254</t>
  </si>
  <si>
    <t>"Зелена гура"</t>
  </si>
  <si>
    <t>255</t>
  </si>
  <si>
    <t>"Плоцк"</t>
  </si>
  <si>
    <t>256</t>
  </si>
  <si>
    <t>"Живеш"</t>
  </si>
  <si>
    <t>205</t>
  </si>
  <si>
    <t>"Унгария"</t>
  </si>
  <si>
    <t>257</t>
  </si>
  <si>
    <t>258</t>
  </si>
  <si>
    <t>"Иелч II"</t>
  </si>
  <si>
    <t>259</t>
  </si>
  <si>
    <t>"Шанов"</t>
  </si>
  <si>
    <t>Б-451-A</t>
  </si>
  <si>
    <t>260</t>
  </si>
  <si>
    <t>"П. Трибуналски"</t>
  </si>
  <si>
    <t>206</t>
  </si>
  <si>
    <t>Норвегия</t>
  </si>
  <si>
    <t>579</t>
  </si>
  <si>
    <t>161</t>
  </si>
  <si>
    <t>"Верила"</t>
  </si>
  <si>
    <t>261</t>
  </si>
  <si>
    <t>"Вадовице"</t>
  </si>
  <si>
    <t>262</t>
  </si>
  <si>
    <t>"Сувалниi"</t>
  </si>
  <si>
    <t>207</t>
  </si>
  <si>
    <t>208</t>
  </si>
  <si>
    <t>"Болгар"</t>
  </si>
  <si>
    <t>209</t>
  </si>
  <si>
    <t>Б-451-Б</t>
  </si>
  <si>
    <t>263</t>
  </si>
  <si>
    <t>"Кутно II"</t>
  </si>
  <si>
    <t>264</t>
  </si>
  <si>
    <t>"Пшетнисл"</t>
  </si>
  <si>
    <t>265</t>
  </si>
  <si>
    <t>"Стринкович"</t>
  </si>
  <si>
    <t>266</t>
  </si>
  <si>
    <t>"Чеханов"</t>
  </si>
  <si>
    <t>210</t>
  </si>
  <si>
    <t>"Виверн"</t>
  </si>
  <si>
    <t>163</t>
  </si>
  <si>
    <t>"Хунг 110"</t>
  </si>
  <si>
    <t>164</t>
  </si>
  <si>
    <t>"Еура"</t>
  </si>
  <si>
    <t>Финландия</t>
  </si>
  <si>
    <t>211</t>
  </si>
  <si>
    <t>"Тау-Ан"</t>
  </si>
  <si>
    <t>165</t>
  </si>
  <si>
    <t>"Виден"</t>
  </si>
  <si>
    <t>591</t>
  </si>
  <si>
    <t>51</t>
  </si>
  <si>
    <t>"Тропвинд"</t>
  </si>
  <si>
    <t>Швейцария</t>
  </si>
  <si>
    <t>212</t>
  </si>
  <si>
    <t>"Тау-Санг"</t>
  </si>
  <si>
    <t>213</t>
  </si>
  <si>
    <t>584 Е</t>
  </si>
  <si>
    <t>119</t>
  </si>
  <si>
    <t>120</t>
  </si>
  <si>
    <t>"Витоша"</t>
  </si>
  <si>
    <t>121</t>
  </si>
  <si>
    <t>"Худ. Герасимов"</t>
  </si>
  <si>
    <t>122</t>
  </si>
  <si>
    <t>"Худ. Серов"</t>
  </si>
  <si>
    <t>123</t>
  </si>
  <si>
    <t>"Морту"</t>
  </si>
  <si>
    <t>124</t>
  </si>
  <si>
    <t>"Рожен"</t>
  </si>
  <si>
    <t>125</t>
  </si>
  <si>
    <t>"Родопи"</t>
  </si>
  <si>
    <t>126</t>
  </si>
  <si>
    <t>"Славянка"</t>
  </si>
  <si>
    <t>127</t>
  </si>
  <si>
    <t>"26 Юли"</t>
  </si>
  <si>
    <t>Куба</t>
  </si>
  <si>
    <t>128</t>
  </si>
  <si>
    <t>"Худ. Касаян"</t>
  </si>
  <si>
    <t>129</t>
  </si>
  <si>
    <t>"Худ. Федоровскиi"</t>
  </si>
  <si>
    <t>130</t>
  </si>
  <si>
    <t>"Худ. Кастодиев"</t>
  </si>
  <si>
    <t>591,1</t>
  </si>
  <si>
    <t>058</t>
  </si>
  <si>
    <t>"Петимата от РЕМС"</t>
  </si>
  <si>
    <t>059</t>
  </si>
  <si>
    <t>"Йорданка Николова"</t>
  </si>
  <si>
    <t>060</t>
  </si>
  <si>
    <t>"Адалберт Антонов"</t>
  </si>
  <si>
    <t>061</t>
  </si>
  <si>
    <t>"Камар"</t>
  </si>
  <si>
    <t>Италия</t>
  </si>
  <si>
    <t>131</t>
  </si>
  <si>
    <t>"Худ. Габашвили"</t>
  </si>
  <si>
    <t>132</t>
  </si>
  <si>
    <t>"Шипка"</t>
  </si>
  <si>
    <t>133</t>
  </si>
  <si>
    <t>"Милин камък"</t>
  </si>
  <si>
    <t>134</t>
  </si>
  <si>
    <t>"Ел кариер"</t>
  </si>
  <si>
    <t>Филипини</t>
  </si>
  <si>
    <t>135</t>
  </si>
  <si>
    <t>“Оушън Сиигол"</t>
  </si>
  <si>
    <t>Гърция</t>
  </si>
  <si>
    <t>167</t>
  </si>
  <si>
    <t>"Черни връх"</t>
  </si>
  <si>
    <t>062</t>
  </si>
  <si>
    <t>"Рок-Сии"</t>
  </si>
  <si>
    <t>Хонг Конг</t>
  </si>
  <si>
    <t>063</t>
  </si>
  <si>
    <t>"Фалкон-Сии"</t>
  </si>
  <si>
    <t>064</t>
  </si>
  <si>
    <t>"Просперити-Сии"</t>
  </si>
  <si>
    <t>065</t>
  </si>
  <si>
    <t>"Амстеварт"</t>
  </si>
  <si>
    <t>Холандия</t>
  </si>
  <si>
    <t>136</t>
  </si>
  <si>
    <t>"Ел Комадоре"</t>
  </si>
  <si>
    <t>137</t>
  </si>
  <si>
    <t>"Кап. Г. Георгиев"</t>
  </si>
  <si>
    <t>138</t>
  </si>
  <si>
    <t>"Тарпон стар"</t>
  </si>
  <si>
    <t>139</t>
  </si>
  <si>
    <t>"Каменица"</t>
  </si>
  <si>
    <t>140</t>
  </si>
  <si>
    <t>"Хелвециа"</t>
  </si>
  <si>
    <t>Германия</t>
  </si>
  <si>
    <t>066</t>
  </si>
  <si>
    <t>"Амстелфиит"</t>
  </si>
  <si>
    <t>067</t>
  </si>
  <si>
    <t>"Астелворн"</t>
  </si>
  <si>
    <t>068</t>
  </si>
  <si>
    <t>"Лиляна Димитрова"</t>
  </si>
  <si>
    <t>141</t>
  </si>
  <si>
    <t>"Антонио маско"</t>
  </si>
  <si>
    <t>142</t>
  </si>
  <si>
    <t>"Ер крусадер"</t>
  </si>
  <si>
    <t>143</t>
  </si>
  <si>
    <t>"Вихрен"</t>
  </si>
  <si>
    <t>144</t>
  </si>
  <si>
    <t>"Иерал"</t>
  </si>
  <si>
    <t>Венецуела</t>
  </si>
  <si>
    <t>145</t>
  </si>
  <si>
    <t>"Чинаронас"</t>
  </si>
  <si>
    <t>069</t>
  </si>
  <si>
    <t>"Ваеей"</t>
  </si>
  <si>
    <t>САЩ</t>
  </si>
  <si>
    <t>070</t>
  </si>
  <si>
    <t>„Свилен Русев"</t>
  </si>
  <si>
    <t>591,2</t>
  </si>
  <si>
    <t>071</t>
  </si>
  <si>
    <t>“Ген. Домбровски"</t>
  </si>
  <si>
    <t>146</t>
  </si>
  <si>
    <t>"Околчица"</t>
  </si>
  <si>
    <t>147</t>
  </si>
  <si>
    <t>"Тарпон сан"</t>
  </si>
  <si>
    <t>148</t>
  </si>
  <si>
    <t>„Ювенциа"</t>
  </si>
  <si>
    <t>149</t>
  </si>
  <si>
    <t>“Мальовица"</t>
  </si>
  <si>
    <t>591,3</t>
  </si>
  <si>
    <t>072</t>
  </si>
  <si>
    <t>"Йоркгейт"</t>
  </si>
  <si>
    <t>150</t>
  </si>
  <si>
    <t>"Корато"</t>
  </si>
  <si>
    <t>Англия</t>
  </si>
  <si>
    <t>151</t>
  </si>
  <si>
    <t>"Академик Давитайа"</t>
  </si>
  <si>
    <t>584,1</t>
  </si>
  <si>
    <t>152</t>
  </si>
  <si>
    <t>"Худ. Муур"</t>
  </si>
  <si>
    <t>153</t>
  </si>
  <si>
    <t>„Сергей Лемешев"</t>
  </si>
  <si>
    <t>154</t>
  </si>
  <si>
    <t>"Вера Марецкая"</t>
  </si>
  <si>
    <t>073</t>
  </si>
  <si>
    <t>"Джонатан Джей"</t>
  </si>
  <si>
    <t>074</t>
  </si>
  <si>
    <t>"Генерал Берлинг"</t>
  </si>
  <si>
    <t>077</t>
  </si>
  <si>
    <t>"Трибуно"</t>
  </si>
  <si>
    <t>Аржентина</t>
  </si>
  <si>
    <t>155</t>
  </si>
  <si>
    <t>"В.С. Седой"</t>
  </si>
  <si>
    <t>156</t>
  </si>
  <si>
    <t>Евгений Вахтангов</t>
  </si>
  <si>
    <t>157</t>
  </si>
  <si>
    <t>"Козница"</t>
  </si>
  <si>
    <t>158</t>
  </si>
  <si>
    <t>"Серго Закариадзе"</t>
  </si>
  <si>
    <t>075</t>
  </si>
  <si>
    <t>"Ген. Грот Роветски"</t>
  </si>
  <si>
    <t>076</t>
  </si>
  <si>
    <t>"Алексндър Димитров"</t>
  </si>
  <si>
    <t>078</t>
  </si>
  <si>
    <t>"Димитровски Комсомол"</t>
  </si>
  <si>
    <t>159</t>
  </si>
  <si>
    <t>"Леонид Соболев"</t>
  </si>
  <si>
    <t>160</t>
  </si>
  <si>
    <t>"Борис Иванов"</t>
  </si>
  <si>
    <t>"Виктор Кингисет"</t>
  </si>
  <si>
    <t>079</t>
  </si>
  <si>
    <t>"Георги Григоров"</t>
  </si>
  <si>
    <t>162</t>
  </si>
  <si>
    <t>"Худ. Крайнев“</t>
  </si>
  <si>
    <t>„Г. Александров"</t>
  </si>
  <si>
    <t>080</t>
  </si>
  <si>
    <t>"Йордан Лютибродски”</t>
  </si>
  <si>
    <t>"Скулптор Матвеев"</t>
  </si>
  <si>
    <t>"Ген. Заватски"</t>
  </si>
  <si>
    <t>"Гарт"</t>
  </si>
  <si>
    <t>"Реформ"</t>
  </si>
  <si>
    <t>Ннорвегия</t>
  </si>
  <si>
    <t>640</t>
  </si>
  <si>
    <t>451</t>
  </si>
  <si>
    <t>"Плана"</t>
  </si>
  <si>
    <t>452</t>
  </si>
  <si>
    <t>"Миджур"</t>
  </si>
  <si>
    <t>453</t>
  </si>
  <si>
    <t>"Вола"</t>
  </si>
  <si>
    <t>651</t>
  </si>
  <si>
    <t>501</t>
  </si>
  <si>
    <t>"Кап. Николас"</t>
  </si>
  <si>
    <t>"Сакар"</t>
  </si>
  <si>
    <t>"Турия"</t>
  </si>
  <si>
    <t>"Многоцелеви - 3"</t>
  </si>
  <si>
    <t>Малайзия</t>
  </si>
  <si>
    <t>653</t>
  </si>
  <si>
    <t>504</t>
  </si>
  <si>
    <t>"Многоцелеви - 4"</t>
  </si>
  <si>
    <t>505</t>
  </si>
  <si>
    <t>"Санта Рита"</t>
  </si>
  <si>
    <t>"Санта Роса"</t>
  </si>
  <si>
    <t>724</t>
  </si>
  <si>
    <t>"Ком"</t>
  </si>
  <si>
    <t>507</t>
  </si>
  <si>
    <t>"Диана"</t>
  </si>
  <si>
    <t>712</t>
  </si>
  <si>
    <t>"Богдан"</t>
  </si>
  <si>
    <t>713</t>
  </si>
  <si>
    <t>"Перелик"</t>
  </si>
  <si>
    <t>508</t>
  </si>
  <si>
    <t>"Delia"</t>
  </si>
  <si>
    <t>509</t>
  </si>
  <si>
    <t>"Dorine"</t>
  </si>
  <si>
    <t>455</t>
  </si>
  <si>
    <t>"Царевец"</t>
  </si>
  <si>
    <t>714</t>
  </si>
  <si>
    <t>"Персенк"</t>
  </si>
  <si>
    <t>“Българка"</t>
  </si>
  <si>
    <t>456</t>
  </si>
  <si>
    <t>"Трапезица"</t>
  </si>
  <si>
    <t>Турция</t>
  </si>
  <si>
    <t>457</t>
  </si>
  <si>
    <t>516</t>
  </si>
  <si>
    <t>"Стара планина"</t>
  </si>
  <si>
    <t>515</t>
  </si>
  <si>
    <t>"Хенус"</t>
  </si>
  <si>
    <t>458</t>
  </si>
  <si>
    <t>"Карвуна"</t>
  </si>
  <si>
    <t>"Антела"</t>
  </si>
  <si>
    <t>F56</t>
  </si>
  <si>
    <t>101</t>
  </si>
  <si>
    <t>"Диамантена Звезда"</t>
  </si>
  <si>
    <t>F57</t>
  </si>
  <si>
    <t>103</t>
  </si>
  <si>
    <t>"Диамантено Море"</t>
  </si>
  <si>
    <t>"Диамантено Небе</t>
  </si>
  <si>
    <t>Брой кораби</t>
  </si>
  <si>
    <t>тонаж</t>
  </si>
  <si>
    <t>десетки хиляди тона</t>
  </si>
</sst>
</file>

<file path=xl/styles.xml><?xml version="1.0" encoding="utf-8"?>
<styleSheet xmlns="http://schemas.openxmlformats.org/spreadsheetml/2006/main">
  <numFmts count="1">
    <numFmt numFmtId="164" formatCode="#,###"/>
  </numFmts>
  <fonts count="7"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3"/>
      <name val="Arial"/>
      <family val="2"/>
      <charset val="204"/>
    </font>
    <font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wrapText="1"/>
    </xf>
    <xf numFmtId="164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bg-BG"/>
  <c:chart>
    <c:plotArea>
      <c:layout/>
      <c:barChart>
        <c:barDir val="col"/>
        <c:grouping val="clustered"/>
        <c:ser>
          <c:idx val="1"/>
          <c:order val="0"/>
          <c:tx>
            <c:strRef>
              <c:f>'Брой кор. и тонаж по год.'!$C$2</c:f>
              <c:strCache>
                <c:ptCount val="1"/>
                <c:pt idx="0">
                  <c:v>Брой кораби</c:v>
                </c:pt>
              </c:strCache>
            </c:strRef>
          </c:tx>
          <c:cat>
            <c:numRef>
              <c:f>'Брой кор. и тонаж по год.'!$B$3:$B$74</c:f>
              <c:numCache>
                <c:formatCode>General</c:formatCode>
                <c:ptCount val="72"/>
                <c:pt idx="0">
                  <c:v>1941</c:v>
                </c:pt>
                <c:pt idx="1">
                  <c:v>1942</c:v>
                </c:pt>
                <c:pt idx="2">
                  <c:v>1943</c:v>
                </c:pt>
                <c:pt idx="3">
                  <c:v>1944</c:v>
                </c:pt>
                <c:pt idx="4">
                  <c:v>1945</c:v>
                </c:pt>
                <c:pt idx="5">
                  <c:v>1946</c:v>
                </c:pt>
                <c:pt idx="6">
                  <c:v>1947</c:v>
                </c:pt>
                <c:pt idx="7">
                  <c:v>1948</c:v>
                </c:pt>
                <c:pt idx="8">
                  <c:v>1949</c:v>
                </c:pt>
                <c:pt idx="9">
                  <c:v>1950</c:v>
                </c:pt>
                <c:pt idx="10">
                  <c:v>1951</c:v>
                </c:pt>
                <c:pt idx="11">
                  <c:v>1952</c:v>
                </c:pt>
                <c:pt idx="12">
                  <c:v>1953</c:v>
                </c:pt>
                <c:pt idx="13">
                  <c:v>1954</c:v>
                </c:pt>
                <c:pt idx="14">
                  <c:v>1955</c:v>
                </c:pt>
                <c:pt idx="15">
                  <c:v>1956</c:v>
                </c:pt>
                <c:pt idx="16">
                  <c:v>1957</c:v>
                </c:pt>
                <c:pt idx="17">
                  <c:v>1958</c:v>
                </c:pt>
                <c:pt idx="18">
                  <c:v>1959</c:v>
                </c:pt>
                <c:pt idx="19">
                  <c:v>1960</c:v>
                </c:pt>
                <c:pt idx="20">
                  <c:v>1961</c:v>
                </c:pt>
                <c:pt idx="21">
                  <c:v>1962</c:v>
                </c:pt>
                <c:pt idx="22">
                  <c:v>1963</c:v>
                </c:pt>
                <c:pt idx="23">
                  <c:v>1964</c:v>
                </c:pt>
                <c:pt idx="24">
                  <c:v>1965</c:v>
                </c:pt>
                <c:pt idx="25">
                  <c:v>1966</c:v>
                </c:pt>
                <c:pt idx="26">
                  <c:v>1967</c:v>
                </c:pt>
                <c:pt idx="27">
                  <c:v>1968</c:v>
                </c:pt>
                <c:pt idx="28">
                  <c:v>1969</c:v>
                </c:pt>
                <c:pt idx="29">
                  <c:v>1970</c:v>
                </c:pt>
                <c:pt idx="30">
                  <c:v>1971</c:v>
                </c:pt>
                <c:pt idx="31">
                  <c:v>1972</c:v>
                </c:pt>
                <c:pt idx="32">
                  <c:v>1973</c:v>
                </c:pt>
                <c:pt idx="33">
                  <c:v>1974</c:v>
                </c:pt>
                <c:pt idx="34">
                  <c:v>1975</c:v>
                </c:pt>
                <c:pt idx="35">
                  <c:v>1976</c:v>
                </c:pt>
                <c:pt idx="36">
                  <c:v>1977</c:v>
                </c:pt>
                <c:pt idx="37">
                  <c:v>1978</c:v>
                </c:pt>
                <c:pt idx="38">
                  <c:v>1979</c:v>
                </c:pt>
                <c:pt idx="39">
                  <c:v>1980</c:v>
                </c:pt>
                <c:pt idx="40">
                  <c:v>1981</c:v>
                </c:pt>
                <c:pt idx="41">
                  <c:v>1982</c:v>
                </c:pt>
                <c:pt idx="42">
                  <c:v>1983</c:v>
                </c:pt>
                <c:pt idx="43">
                  <c:v>1984</c:v>
                </c:pt>
                <c:pt idx="44">
                  <c:v>1985</c:v>
                </c:pt>
                <c:pt idx="45">
                  <c:v>1986</c:v>
                </c:pt>
                <c:pt idx="46">
                  <c:v>1987</c:v>
                </c:pt>
                <c:pt idx="47">
                  <c:v>1988</c:v>
                </c:pt>
                <c:pt idx="48">
                  <c:v>1989</c:v>
                </c:pt>
                <c:pt idx="49">
                  <c:v>1990</c:v>
                </c:pt>
                <c:pt idx="50">
                  <c:v>1991</c:v>
                </c:pt>
                <c:pt idx="51">
                  <c:v>1992</c:v>
                </c:pt>
                <c:pt idx="52">
                  <c:v>1993</c:v>
                </c:pt>
                <c:pt idx="53">
                  <c:v>1994</c:v>
                </c:pt>
                <c:pt idx="54">
                  <c:v>1995</c:v>
                </c:pt>
                <c:pt idx="55">
                  <c:v>1996</c:v>
                </c:pt>
                <c:pt idx="56">
                  <c:v>1997</c:v>
                </c:pt>
                <c:pt idx="57">
                  <c:v>1998</c:v>
                </c:pt>
                <c:pt idx="58">
                  <c:v>1999</c:v>
                </c:pt>
                <c:pt idx="59">
                  <c:v>2000</c:v>
                </c:pt>
                <c:pt idx="60">
                  <c:v>2001</c:v>
                </c:pt>
                <c:pt idx="61">
                  <c:v>2002</c:v>
                </c:pt>
                <c:pt idx="62">
                  <c:v>2003</c:v>
                </c:pt>
                <c:pt idx="63">
                  <c:v>2004</c:v>
                </c:pt>
                <c:pt idx="64">
                  <c:v>2005</c:v>
                </c:pt>
                <c:pt idx="65">
                  <c:v>2006</c:v>
                </c:pt>
                <c:pt idx="66">
                  <c:v>2007</c:v>
                </c:pt>
                <c:pt idx="67">
                  <c:v>2008</c:v>
                </c:pt>
                <c:pt idx="68">
                  <c:v>2009</c:v>
                </c:pt>
                <c:pt idx="69">
                  <c:v>2010</c:v>
                </c:pt>
                <c:pt idx="70">
                  <c:v>2011</c:v>
                </c:pt>
                <c:pt idx="71">
                  <c:v>2012</c:v>
                </c:pt>
              </c:numCache>
            </c:numRef>
          </c:cat>
          <c:val>
            <c:numRef>
              <c:f>'Брой кор. и тонаж по год.'!$C$3:$C$74</c:f>
              <c:numCache>
                <c:formatCode>General</c:formatCode>
                <c:ptCount val="72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  <c:pt idx="9">
                  <c:v>14</c:v>
                </c:pt>
                <c:pt idx="10">
                  <c:v>9</c:v>
                </c:pt>
                <c:pt idx="11">
                  <c:v>20</c:v>
                </c:pt>
                <c:pt idx="12">
                  <c:v>14</c:v>
                </c:pt>
                <c:pt idx="13">
                  <c:v>17</c:v>
                </c:pt>
                <c:pt idx="14">
                  <c:v>26</c:v>
                </c:pt>
                <c:pt idx="15">
                  <c:v>28</c:v>
                </c:pt>
                <c:pt idx="16">
                  <c:v>20</c:v>
                </c:pt>
                <c:pt idx="17">
                  <c:v>21</c:v>
                </c:pt>
                <c:pt idx="18">
                  <c:v>24</c:v>
                </c:pt>
                <c:pt idx="19">
                  <c:v>19</c:v>
                </c:pt>
                <c:pt idx="20">
                  <c:v>0</c:v>
                </c:pt>
                <c:pt idx="21">
                  <c:v>0</c:v>
                </c:pt>
                <c:pt idx="22">
                  <c:v>3</c:v>
                </c:pt>
                <c:pt idx="23">
                  <c:v>1</c:v>
                </c:pt>
                <c:pt idx="24">
                  <c:v>1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5</c:v>
                </c:pt>
                <c:pt idx="29">
                  <c:v>7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5</c:v>
                </c:pt>
                <c:pt idx="37">
                  <c:v>8</c:v>
                </c:pt>
                <c:pt idx="38">
                  <c:v>9</c:v>
                </c:pt>
                <c:pt idx="39">
                  <c:v>9</c:v>
                </c:pt>
                <c:pt idx="40">
                  <c:v>8</c:v>
                </c:pt>
                <c:pt idx="41">
                  <c:v>7</c:v>
                </c:pt>
                <c:pt idx="42">
                  <c:v>6</c:v>
                </c:pt>
                <c:pt idx="43">
                  <c:v>7</c:v>
                </c:pt>
                <c:pt idx="44">
                  <c:v>5</c:v>
                </c:pt>
                <c:pt idx="45">
                  <c:v>5</c:v>
                </c:pt>
                <c:pt idx="46">
                  <c:v>1</c:v>
                </c:pt>
                <c:pt idx="47">
                  <c:v>2</c:v>
                </c:pt>
                <c:pt idx="48">
                  <c:v>0</c:v>
                </c:pt>
                <c:pt idx="49">
                  <c:v>1</c:v>
                </c:pt>
                <c:pt idx="50">
                  <c:v>1</c:v>
                </c:pt>
                <c:pt idx="51">
                  <c:v>2</c:v>
                </c:pt>
                <c:pt idx="52">
                  <c:v>0</c:v>
                </c:pt>
                <c:pt idx="53">
                  <c:v>1</c:v>
                </c:pt>
                <c:pt idx="54">
                  <c:v>4</c:v>
                </c:pt>
                <c:pt idx="55">
                  <c:v>1</c:v>
                </c:pt>
                <c:pt idx="56">
                  <c:v>3</c:v>
                </c:pt>
                <c:pt idx="57">
                  <c:v>2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0</c:v>
                </c:pt>
                <c:pt idx="70">
                  <c:v>1</c:v>
                </c:pt>
                <c:pt idx="71">
                  <c:v>1</c:v>
                </c:pt>
              </c:numCache>
            </c:numRef>
          </c:val>
        </c:ser>
        <c:ser>
          <c:idx val="3"/>
          <c:order val="1"/>
          <c:tx>
            <c:strRef>
              <c:f>'Брой кор. и тонаж по год.'!$E$2</c:f>
              <c:strCache>
                <c:ptCount val="1"/>
                <c:pt idx="0">
                  <c:v>десетки хиляди тона</c:v>
                </c:pt>
              </c:strCache>
            </c:strRef>
          </c:tx>
          <c:spPr>
            <a:solidFill>
              <a:schemeClr val="accent1"/>
            </a:solidFill>
            <a:effectLst>
              <a:outerShdw blurRad="50800" dist="50800" dir="5400000" algn="ctr" rotWithShape="0">
                <a:schemeClr val="accent6"/>
              </a:outerShdw>
            </a:effectLst>
          </c:spPr>
          <c:cat>
            <c:numRef>
              <c:f>'Брой кор. и тонаж по год.'!$B$3:$B$74</c:f>
              <c:numCache>
                <c:formatCode>General</c:formatCode>
                <c:ptCount val="72"/>
                <c:pt idx="0">
                  <c:v>1941</c:v>
                </c:pt>
                <c:pt idx="1">
                  <c:v>1942</c:v>
                </c:pt>
                <c:pt idx="2">
                  <c:v>1943</c:v>
                </c:pt>
                <c:pt idx="3">
                  <c:v>1944</c:v>
                </c:pt>
                <c:pt idx="4">
                  <c:v>1945</c:v>
                </c:pt>
                <c:pt idx="5">
                  <c:v>1946</c:v>
                </c:pt>
                <c:pt idx="6">
                  <c:v>1947</c:v>
                </c:pt>
                <c:pt idx="7">
                  <c:v>1948</c:v>
                </c:pt>
                <c:pt idx="8">
                  <c:v>1949</c:v>
                </c:pt>
                <c:pt idx="9">
                  <c:v>1950</c:v>
                </c:pt>
                <c:pt idx="10">
                  <c:v>1951</c:v>
                </c:pt>
                <c:pt idx="11">
                  <c:v>1952</c:v>
                </c:pt>
                <c:pt idx="12">
                  <c:v>1953</c:v>
                </c:pt>
                <c:pt idx="13">
                  <c:v>1954</c:v>
                </c:pt>
                <c:pt idx="14">
                  <c:v>1955</c:v>
                </c:pt>
                <c:pt idx="15">
                  <c:v>1956</c:v>
                </c:pt>
                <c:pt idx="16">
                  <c:v>1957</c:v>
                </c:pt>
                <c:pt idx="17">
                  <c:v>1958</c:v>
                </c:pt>
                <c:pt idx="18">
                  <c:v>1959</c:v>
                </c:pt>
                <c:pt idx="19">
                  <c:v>1960</c:v>
                </c:pt>
                <c:pt idx="20">
                  <c:v>1961</c:v>
                </c:pt>
                <c:pt idx="21">
                  <c:v>1962</c:v>
                </c:pt>
                <c:pt idx="22">
                  <c:v>1963</c:v>
                </c:pt>
                <c:pt idx="23">
                  <c:v>1964</c:v>
                </c:pt>
                <c:pt idx="24">
                  <c:v>1965</c:v>
                </c:pt>
                <c:pt idx="25">
                  <c:v>1966</c:v>
                </c:pt>
                <c:pt idx="26">
                  <c:v>1967</c:v>
                </c:pt>
                <c:pt idx="27">
                  <c:v>1968</c:v>
                </c:pt>
                <c:pt idx="28">
                  <c:v>1969</c:v>
                </c:pt>
                <c:pt idx="29">
                  <c:v>1970</c:v>
                </c:pt>
                <c:pt idx="30">
                  <c:v>1971</c:v>
                </c:pt>
                <c:pt idx="31">
                  <c:v>1972</c:v>
                </c:pt>
                <c:pt idx="32">
                  <c:v>1973</c:v>
                </c:pt>
                <c:pt idx="33">
                  <c:v>1974</c:v>
                </c:pt>
                <c:pt idx="34">
                  <c:v>1975</c:v>
                </c:pt>
                <c:pt idx="35">
                  <c:v>1976</c:v>
                </c:pt>
                <c:pt idx="36">
                  <c:v>1977</c:v>
                </c:pt>
                <c:pt idx="37">
                  <c:v>1978</c:v>
                </c:pt>
                <c:pt idx="38">
                  <c:v>1979</c:v>
                </c:pt>
                <c:pt idx="39">
                  <c:v>1980</c:v>
                </c:pt>
                <c:pt idx="40">
                  <c:v>1981</c:v>
                </c:pt>
                <c:pt idx="41">
                  <c:v>1982</c:v>
                </c:pt>
                <c:pt idx="42">
                  <c:v>1983</c:v>
                </c:pt>
                <c:pt idx="43">
                  <c:v>1984</c:v>
                </c:pt>
                <c:pt idx="44">
                  <c:v>1985</c:v>
                </c:pt>
                <c:pt idx="45">
                  <c:v>1986</c:v>
                </c:pt>
                <c:pt idx="46">
                  <c:v>1987</c:v>
                </c:pt>
                <c:pt idx="47">
                  <c:v>1988</c:v>
                </c:pt>
                <c:pt idx="48">
                  <c:v>1989</c:v>
                </c:pt>
                <c:pt idx="49">
                  <c:v>1990</c:v>
                </c:pt>
                <c:pt idx="50">
                  <c:v>1991</c:v>
                </c:pt>
                <c:pt idx="51">
                  <c:v>1992</c:v>
                </c:pt>
                <c:pt idx="52">
                  <c:v>1993</c:v>
                </c:pt>
                <c:pt idx="53">
                  <c:v>1994</c:v>
                </c:pt>
                <c:pt idx="54">
                  <c:v>1995</c:v>
                </c:pt>
                <c:pt idx="55">
                  <c:v>1996</c:v>
                </c:pt>
                <c:pt idx="56">
                  <c:v>1997</c:v>
                </c:pt>
                <c:pt idx="57">
                  <c:v>1998</c:v>
                </c:pt>
                <c:pt idx="58">
                  <c:v>1999</c:v>
                </c:pt>
                <c:pt idx="59">
                  <c:v>2000</c:v>
                </c:pt>
                <c:pt idx="60">
                  <c:v>2001</c:v>
                </c:pt>
                <c:pt idx="61">
                  <c:v>2002</c:v>
                </c:pt>
                <c:pt idx="62">
                  <c:v>2003</c:v>
                </c:pt>
                <c:pt idx="63">
                  <c:v>2004</c:v>
                </c:pt>
                <c:pt idx="64">
                  <c:v>2005</c:v>
                </c:pt>
                <c:pt idx="65">
                  <c:v>2006</c:v>
                </c:pt>
                <c:pt idx="66">
                  <c:v>2007</c:v>
                </c:pt>
                <c:pt idx="67">
                  <c:v>2008</c:v>
                </c:pt>
                <c:pt idx="68">
                  <c:v>2009</c:v>
                </c:pt>
                <c:pt idx="69">
                  <c:v>2010</c:v>
                </c:pt>
                <c:pt idx="70">
                  <c:v>2011</c:v>
                </c:pt>
                <c:pt idx="71">
                  <c:v>2012</c:v>
                </c:pt>
              </c:numCache>
            </c:numRef>
          </c:cat>
          <c:val>
            <c:numRef>
              <c:f>'Брой кор. и тонаж по год.'!$E$3:$E$74</c:f>
              <c:numCache>
                <c:formatCode>General</c:formatCode>
                <c:ptCount val="72"/>
                <c:pt idx="0">
                  <c:v>2.0799999999999999E-2</c:v>
                </c:pt>
                <c:pt idx="1">
                  <c:v>0.02</c:v>
                </c:pt>
                <c:pt idx="2">
                  <c:v>2.53E-2</c:v>
                </c:pt>
                <c:pt idx="3">
                  <c:v>0</c:v>
                </c:pt>
                <c:pt idx="4">
                  <c:v>3.8600000000000002E-2</c:v>
                </c:pt>
                <c:pt idx="5">
                  <c:v>0</c:v>
                </c:pt>
                <c:pt idx="6">
                  <c:v>0.106</c:v>
                </c:pt>
                <c:pt idx="7">
                  <c:v>0.126</c:v>
                </c:pt>
                <c:pt idx="8">
                  <c:v>0.106</c:v>
                </c:pt>
                <c:pt idx="9">
                  <c:v>0.45600000000000002</c:v>
                </c:pt>
                <c:pt idx="10">
                  <c:v>0.2424</c:v>
                </c:pt>
                <c:pt idx="11">
                  <c:v>0.48570000000000002</c:v>
                </c:pt>
                <c:pt idx="12">
                  <c:v>0.37169999999999997</c:v>
                </c:pt>
                <c:pt idx="13">
                  <c:v>0.1759</c:v>
                </c:pt>
                <c:pt idx="14">
                  <c:v>0.27515000000000001</c:v>
                </c:pt>
                <c:pt idx="15">
                  <c:v>0.1497</c:v>
                </c:pt>
                <c:pt idx="16">
                  <c:v>0.19470000000000001</c:v>
                </c:pt>
                <c:pt idx="17">
                  <c:v>1.0887</c:v>
                </c:pt>
                <c:pt idx="18">
                  <c:v>1.0212000000000001</c:v>
                </c:pt>
                <c:pt idx="19">
                  <c:v>0.70620000000000005</c:v>
                </c:pt>
                <c:pt idx="20">
                  <c:v>0</c:v>
                </c:pt>
                <c:pt idx="21">
                  <c:v>0</c:v>
                </c:pt>
                <c:pt idx="22">
                  <c:v>1.272</c:v>
                </c:pt>
                <c:pt idx="23">
                  <c:v>0.64200000000000002</c:v>
                </c:pt>
                <c:pt idx="24">
                  <c:v>0.315</c:v>
                </c:pt>
                <c:pt idx="25">
                  <c:v>1.6020000000000001</c:v>
                </c:pt>
                <c:pt idx="26">
                  <c:v>1.6020000000000001</c:v>
                </c:pt>
                <c:pt idx="27">
                  <c:v>1.6020000000000001</c:v>
                </c:pt>
                <c:pt idx="28">
                  <c:v>2.46</c:v>
                </c:pt>
                <c:pt idx="29">
                  <c:v>2.78</c:v>
                </c:pt>
                <c:pt idx="30">
                  <c:v>2.5</c:v>
                </c:pt>
                <c:pt idx="31">
                  <c:v>5.3</c:v>
                </c:pt>
                <c:pt idx="32">
                  <c:v>0.5</c:v>
                </c:pt>
                <c:pt idx="33">
                  <c:v>0.5</c:v>
                </c:pt>
                <c:pt idx="34">
                  <c:v>0</c:v>
                </c:pt>
                <c:pt idx="35">
                  <c:v>0</c:v>
                </c:pt>
                <c:pt idx="36">
                  <c:v>12.5</c:v>
                </c:pt>
                <c:pt idx="37">
                  <c:v>21.3</c:v>
                </c:pt>
                <c:pt idx="38">
                  <c:v>24.9</c:v>
                </c:pt>
                <c:pt idx="39">
                  <c:v>27.7</c:v>
                </c:pt>
                <c:pt idx="40">
                  <c:v>23.9</c:v>
                </c:pt>
                <c:pt idx="41">
                  <c:v>21.4</c:v>
                </c:pt>
                <c:pt idx="42">
                  <c:v>16.3</c:v>
                </c:pt>
                <c:pt idx="43">
                  <c:v>21.4</c:v>
                </c:pt>
                <c:pt idx="44">
                  <c:v>16.399999999999999</c:v>
                </c:pt>
                <c:pt idx="45">
                  <c:v>15.1</c:v>
                </c:pt>
                <c:pt idx="46">
                  <c:v>2.5</c:v>
                </c:pt>
                <c:pt idx="47">
                  <c:v>7.6</c:v>
                </c:pt>
                <c:pt idx="48">
                  <c:v>0</c:v>
                </c:pt>
                <c:pt idx="49">
                  <c:v>3.8</c:v>
                </c:pt>
                <c:pt idx="50">
                  <c:v>1.9</c:v>
                </c:pt>
                <c:pt idx="51">
                  <c:v>3.6</c:v>
                </c:pt>
                <c:pt idx="52">
                  <c:v>0</c:v>
                </c:pt>
                <c:pt idx="53">
                  <c:v>4</c:v>
                </c:pt>
                <c:pt idx="54">
                  <c:v>14.05</c:v>
                </c:pt>
                <c:pt idx="55">
                  <c:v>4</c:v>
                </c:pt>
                <c:pt idx="56">
                  <c:v>5.3940000000000001</c:v>
                </c:pt>
                <c:pt idx="57">
                  <c:v>8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4</c:v>
                </c:pt>
                <c:pt idx="63">
                  <c:v>2.0499999999999998</c:v>
                </c:pt>
                <c:pt idx="64">
                  <c:v>4.26</c:v>
                </c:pt>
                <c:pt idx="65">
                  <c:v>0</c:v>
                </c:pt>
                <c:pt idx="66">
                  <c:v>6.36</c:v>
                </c:pt>
                <c:pt idx="67">
                  <c:v>4.26</c:v>
                </c:pt>
                <c:pt idx="68">
                  <c:v>2.11</c:v>
                </c:pt>
                <c:pt idx="69">
                  <c:v>0</c:v>
                </c:pt>
                <c:pt idx="70">
                  <c:v>2.11</c:v>
                </c:pt>
                <c:pt idx="71">
                  <c:v>5.57</c:v>
                </c:pt>
              </c:numCache>
            </c:numRef>
          </c:val>
        </c:ser>
        <c:axId val="82654336"/>
        <c:axId val="82655872"/>
      </c:barChart>
      <c:catAx>
        <c:axId val="82654336"/>
        <c:scaling>
          <c:orientation val="minMax"/>
        </c:scaling>
        <c:axPos val="b"/>
        <c:numFmt formatCode="General" sourceLinked="1"/>
        <c:tickLblPos val="nextTo"/>
        <c:crossAx val="82655872"/>
        <c:crosses val="autoZero"/>
        <c:auto val="1"/>
        <c:lblAlgn val="ctr"/>
        <c:lblOffset val="100"/>
      </c:catAx>
      <c:valAx>
        <c:axId val="82655872"/>
        <c:scaling>
          <c:orientation val="minMax"/>
        </c:scaling>
        <c:axPos val="l"/>
        <c:majorGridlines/>
        <c:numFmt formatCode="General" sourceLinked="1"/>
        <c:tickLblPos val="nextTo"/>
        <c:crossAx val="82654336"/>
        <c:crosses val="autoZero"/>
        <c:crossBetween val="between"/>
      </c:valAx>
    </c:plotArea>
    <c:legend>
      <c:legendPos val="r"/>
      <c:layout/>
    </c:legend>
    <c:plotVisOnly val="1"/>
  </c:chart>
  <c:spPr>
    <a:ln>
      <a:gradFill>
        <a:gsLst>
          <a:gs pos="0">
            <a:schemeClr val="accent1">
              <a:tint val="66000"/>
              <a:satMod val="160000"/>
            </a:schemeClr>
          </a:gs>
          <a:gs pos="50000">
            <a:schemeClr val="accent1">
              <a:tint val="44500"/>
              <a:satMod val="160000"/>
            </a:schemeClr>
          </a:gs>
          <a:gs pos="100000">
            <a:schemeClr val="accent1">
              <a:tint val="23500"/>
              <a:satMod val="160000"/>
            </a:schemeClr>
          </a:gs>
        </a:gsLst>
        <a:lin ang="5400000" scaled="0"/>
      </a:gra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75</xdr:row>
      <xdr:rowOff>38100</xdr:rowOff>
    </xdr:from>
    <xdr:to>
      <xdr:col>13</xdr:col>
      <xdr:colOff>457199</xdr:colOff>
      <xdr:row>87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74"/>
  <sheetViews>
    <sheetView tabSelected="1" topLeftCell="A61" workbookViewId="0">
      <selection activeCell="D74" sqref="D74"/>
    </sheetView>
  </sheetViews>
  <sheetFormatPr defaultRowHeight="18"/>
  <cols>
    <col min="1" max="1" width="3.140625" style="36" customWidth="1"/>
    <col min="2" max="4" width="19.85546875" style="36" customWidth="1"/>
    <col min="5" max="5" width="27.28515625" style="36" bestFit="1" customWidth="1"/>
    <col min="6" max="16384" width="9.140625" style="36"/>
  </cols>
  <sheetData>
    <row r="2" spans="2:5">
      <c r="B2" s="37" t="s">
        <v>10</v>
      </c>
      <c r="C2" s="37" t="s">
        <v>358</v>
      </c>
      <c r="D2" s="37" t="s">
        <v>359</v>
      </c>
      <c r="E2" s="36" t="s">
        <v>360</v>
      </c>
    </row>
    <row r="3" spans="2:5">
      <c r="B3" s="36">
        <v>1941</v>
      </c>
      <c r="C3" s="36">
        <f>SUMIF('насипни товари'!$I$3:$I$190,"="&amp;'Брой кор. и тонаж по год.'!$B3,'насипни товари'!$H$3:$H$190)</f>
        <v>1</v>
      </c>
      <c r="D3" s="36">
        <f>SUMIF('насипни товари'!$I$3:$I$190,"="&amp;'Брой кор. и тонаж по год.'!$B3,'насипни товари'!$D$3:$D$190)</f>
        <v>208</v>
      </c>
      <c r="E3" s="36">
        <f>D3/10000</f>
        <v>2.0799999999999999E-2</v>
      </c>
    </row>
    <row r="4" spans="2:5">
      <c r="B4" s="36">
        <v>1942</v>
      </c>
      <c r="C4" s="36">
        <f>SUMIF('насипни товари'!$I$3:$I$190,"="&amp;'Брой кор. и тонаж по год.'!$B4,'насипни товари'!$H$3:$H$190)</f>
        <v>2</v>
      </c>
      <c r="D4" s="36">
        <f>SUMIF('насипни товари'!$I$3:$I$190,"="&amp;'Брой кор. и тонаж по год.'!$B4,'насипни товари'!$D$3:$D$190)</f>
        <v>200</v>
      </c>
      <c r="E4" s="36">
        <f t="shared" ref="E4:E67" si="0">D4/10000</f>
        <v>0.02</v>
      </c>
    </row>
    <row r="5" spans="2:5">
      <c r="B5" s="36">
        <v>1943</v>
      </c>
      <c r="C5" s="36">
        <f>SUMIF('насипни товари'!$I$3:$I$190,"="&amp;'Брой кор. и тонаж по год.'!$B5,'насипни товари'!$H$3:$H$190)</f>
        <v>1</v>
      </c>
      <c r="D5" s="36">
        <f>SUMIF('насипни товари'!$I$3:$I$190,"="&amp;'Брой кор. и тонаж по год.'!$B5,'насипни товари'!$D$3:$D$190)</f>
        <v>253</v>
      </c>
      <c r="E5" s="36">
        <f t="shared" si="0"/>
        <v>2.53E-2</v>
      </c>
    </row>
    <row r="6" spans="2:5">
      <c r="B6" s="36">
        <v>1944</v>
      </c>
      <c r="C6" s="36">
        <f>SUMIF('насипни товари'!$I$3:$I$190,"="&amp;'Брой кор. и тонаж по год.'!$B6,'насипни товари'!$H$3:$H$190)</f>
        <v>0</v>
      </c>
      <c r="D6" s="36">
        <f>SUMIF('насипни товари'!$I$3:$I$190,"="&amp;'Брой кор. и тонаж по год.'!$B6,'насипни товари'!$D$3:$D$190)</f>
        <v>0</v>
      </c>
      <c r="E6" s="36">
        <f t="shared" si="0"/>
        <v>0</v>
      </c>
    </row>
    <row r="7" spans="2:5">
      <c r="B7" s="36">
        <v>1945</v>
      </c>
      <c r="C7" s="36">
        <f>SUMIF('насипни товари'!$I$3:$I$190,"="&amp;'Брой кор. и тонаж по год.'!$B7,'насипни товари'!$H$3:$H$190)</f>
        <v>1</v>
      </c>
      <c r="D7" s="36">
        <f>SUMIF('насипни товари'!$I$3:$I$190,"="&amp;'Брой кор. и тонаж по год.'!$B7,'насипни товари'!$D$3:$D$190)</f>
        <v>386</v>
      </c>
      <c r="E7" s="36">
        <f t="shared" si="0"/>
        <v>3.8600000000000002E-2</v>
      </c>
    </row>
    <row r="8" spans="2:5">
      <c r="B8" s="36">
        <v>1946</v>
      </c>
      <c r="C8" s="36">
        <f>SUMIF('насипни товари'!$I$3:$I$190,"="&amp;'Брой кор. и тонаж по год.'!$B8,'насипни товари'!$H$3:$H$190)</f>
        <v>0</v>
      </c>
      <c r="D8" s="36">
        <f>SUMIF('насипни товари'!$I$3:$I$190,"="&amp;'Брой кор. и тонаж по год.'!$B8,'насипни товари'!$D$3:$D$190)</f>
        <v>0</v>
      </c>
      <c r="E8" s="36">
        <f t="shared" si="0"/>
        <v>0</v>
      </c>
    </row>
    <row r="9" spans="2:5">
      <c r="B9" s="36">
        <v>1947</v>
      </c>
      <c r="C9" s="36">
        <f>SUMIF('насипни товари'!$I$3:$I$190,"="&amp;'Брой кор. и тонаж по год.'!$B9,'насипни товари'!$H$3:$H$190)</f>
        <v>1</v>
      </c>
      <c r="D9" s="36">
        <f>SUMIF('насипни товари'!$I$3:$I$190,"="&amp;'Брой кор. и тонаж по год.'!$B9,'насипни товари'!$D$3:$D$190)</f>
        <v>1060</v>
      </c>
      <c r="E9" s="36">
        <f t="shared" si="0"/>
        <v>0.106</v>
      </c>
    </row>
    <row r="10" spans="2:5">
      <c r="B10" s="36">
        <v>1948</v>
      </c>
      <c r="C10" s="36">
        <f>SUMIF('насипни товари'!$I$3:$I$190,"="&amp;'Брой кор. и тонаж по год.'!$B10,'насипни товари'!$H$3:$H$190)</f>
        <v>3</v>
      </c>
      <c r="D10" s="36">
        <f>SUMIF('насипни товари'!$I$3:$I$190,"="&amp;'Брой кор. и тонаж по год.'!$B10,'насипни товари'!$D$3:$D$190)</f>
        <v>1260</v>
      </c>
      <c r="E10" s="36">
        <f t="shared" si="0"/>
        <v>0.126</v>
      </c>
    </row>
    <row r="11" spans="2:5">
      <c r="B11" s="36">
        <v>1949</v>
      </c>
      <c r="C11" s="36">
        <f>SUMIF('насипни товари'!$I$3:$I$190,"="&amp;'Брой кор. и тонаж по год.'!$B11,'насипни товари'!$H$3:$H$190)</f>
        <v>3</v>
      </c>
      <c r="D11" s="36">
        <f>SUMIF('насипни товари'!$I$3:$I$190,"="&amp;'Брой кор. и тонаж по год.'!$B11,'насипни товари'!$D$3:$D$190)</f>
        <v>1060</v>
      </c>
      <c r="E11" s="36">
        <f t="shared" si="0"/>
        <v>0.106</v>
      </c>
    </row>
    <row r="12" spans="2:5">
      <c r="B12" s="36">
        <v>1950</v>
      </c>
      <c r="C12" s="36">
        <f>SUMIF('насипни товари'!$I$3:$I$190,"="&amp;'Брой кор. и тонаж по год.'!$B12,'насипни товари'!$H$3:$H$190)</f>
        <v>14</v>
      </c>
      <c r="D12" s="36">
        <f>SUMIF('насипни товари'!$I$3:$I$190,"="&amp;'Брой кор. и тонаж по год.'!$B12,'насипни товари'!$D$3:$D$190)</f>
        <v>4560</v>
      </c>
      <c r="E12" s="36">
        <f t="shared" si="0"/>
        <v>0.45600000000000002</v>
      </c>
    </row>
    <row r="13" spans="2:5">
      <c r="B13" s="36">
        <v>1951</v>
      </c>
      <c r="C13" s="36">
        <f>SUMIF('насипни товари'!$I$3:$I$190,"="&amp;'Брой кор. и тонаж по год.'!$B13,'насипни товари'!$H$3:$H$190)</f>
        <v>9</v>
      </c>
      <c r="D13" s="36">
        <f>SUMIF('насипни товари'!$I$3:$I$190,"="&amp;'Брой кор. и тонаж по год.'!$B13,'насипни товари'!$D$3:$D$190)</f>
        <v>2424</v>
      </c>
      <c r="E13" s="36">
        <f t="shared" si="0"/>
        <v>0.2424</v>
      </c>
    </row>
    <row r="14" spans="2:5">
      <c r="B14" s="36">
        <v>1952</v>
      </c>
      <c r="C14" s="36">
        <f>SUMIF('насипни товари'!$I$3:$I$190,"="&amp;'Брой кор. и тонаж по год.'!$B14,'насипни товари'!$H$3:$H$190)</f>
        <v>20</v>
      </c>
      <c r="D14" s="36">
        <f>SUMIF('насипни товари'!$I$3:$I$190,"="&amp;'Брой кор. и тонаж по год.'!$B14,'насипни товари'!$D$3:$D$190)</f>
        <v>4857</v>
      </c>
      <c r="E14" s="36">
        <f t="shared" si="0"/>
        <v>0.48570000000000002</v>
      </c>
    </row>
    <row r="15" spans="2:5">
      <c r="B15" s="36">
        <v>1953</v>
      </c>
      <c r="C15" s="36">
        <f>SUMIF('насипни товари'!$I$3:$I$190,"="&amp;'Брой кор. и тонаж по год.'!$B15,'насипни товари'!$H$3:$H$190)</f>
        <v>14</v>
      </c>
      <c r="D15" s="36">
        <f>SUMIF('насипни товари'!$I$3:$I$190,"="&amp;'Брой кор. и тонаж по год.'!$B15,'насипни товари'!$D$3:$D$190)</f>
        <v>3717</v>
      </c>
      <c r="E15" s="36">
        <f t="shared" si="0"/>
        <v>0.37169999999999997</v>
      </c>
    </row>
    <row r="16" spans="2:5">
      <c r="B16" s="36">
        <v>1954</v>
      </c>
      <c r="C16" s="36">
        <f>SUMIF('насипни товари'!$I$3:$I$190,"="&amp;'Брой кор. и тонаж по год.'!$B16,'насипни товари'!$H$3:$H$190)</f>
        <v>17</v>
      </c>
      <c r="D16" s="36">
        <f>SUMIF('насипни товари'!$I$3:$I$190,"="&amp;'Брой кор. и тонаж по год.'!$B16,'насипни товари'!$D$3:$D$190)</f>
        <v>1759</v>
      </c>
      <c r="E16" s="36">
        <f t="shared" si="0"/>
        <v>0.1759</v>
      </c>
    </row>
    <row r="17" spans="2:5">
      <c r="B17" s="36">
        <v>1955</v>
      </c>
      <c r="C17" s="36">
        <f>SUMIF('насипни товари'!$I$3:$I$190,"="&amp;'Брой кор. и тонаж по год.'!$B17,'насипни товари'!$H$3:$H$190)</f>
        <v>26</v>
      </c>
      <c r="D17" s="36">
        <f>SUMIF('насипни товари'!$I$3:$I$190,"="&amp;'Брой кор. и тонаж по год.'!$B17,'насипни товари'!$D$3:$D$190)</f>
        <v>2751.5</v>
      </c>
      <c r="E17" s="36">
        <f t="shared" si="0"/>
        <v>0.27515000000000001</v>
      </c>
    </row>
    <row r="18" spans="2:5">
      <c r="B18" s="36">
        <v>1956</v>
      </c>
      <c r="C18" s="36">
        <f>SUMIF('насипни товари'!$I$3:$I$190,"="&amp;'Брой кор. и тонаж по год.'!$B18,'насипни товари'!$H$3:$H$190)</f>
        <v>28</v>
      </c>
      <c r="D18" s="36">
        <f>SUMIF('насипни товари'!$I$3:$I$190,"="&amp;'Брой кор. и тонаж по год.'!$B18,'насипни товари'!$D$3:$D$190)</f>
        <v>1497</v>
      </c>
      <c r="E18" s="36">
        <f t="shared" si="0"/>
        <v>0.1497</v>
      </c>
    </row>
    <row r="19" spans="2:5">
      <c r="B19" s="36">
        <v>1957</v>
      </c>
      <c r="C19" s="36">
        <f>SUMIF('насипни товари'!$I$3:$I$190,"="&amp;'Брой кор. и тонаж по год.'!$B19,'насипни товари'!$H$3:$H$190)</f>
        <v>20</v>
      </c>
      <c r="D19" s="36">
        <f>SUMIF('насипни товари'!$I$3:$I$190,"="&amp;'Брой кор. и тонаж по год.'!$B19,'насипни товари'!$D$3:$D$190)</f>
        <v>1947</v>
      </c>
      <c r="E19" s="36">
        <f t="shared" si="0"/>
        <v>0.19470000000000001</v>
      </c>
    </row>
    <row r="20" spans="2:5">
      <c r="B20" s="36">
        <v>1958</v>
      </c>
      <c r="C20" s="36">
        <f>SUMIF('насипни товари'!$I$3:$I$190,"="&amp;'Брой кор. и тонаж по год.'!$B20,'насипни товари'!$H$3:$H$190)</f>
        <v>21</v>
      </c>
      <c r="D20" s="36">
        <f>SUMIF('насипни товари'!$I$3:$I$190,"="&amp;'Брой кор. и тонаж по год.'!$B20,'насипни товари'!$D$3:$D$190)</f>
        <v>10887</v>
      </c>
      <c r="E20" s="36">
        <f t="shared" si="0"/>
        <v>1.0887</v>
      </c>
    </row>
    <row r="21" spans="2:5">
      <c r="B21" s="36">
        <v>1959</v>
      </c>
      <c r="C21" s="36">
        <f>SUMIF('насипни товари'!$I$3:$I$190,"="&amp;'Брой кор. и тонаж по год.'!$B21,'насипни товари'!$H$3:$H$190)</f>
        <v>24</v>
      </c>
      <c r="D21" s="36">
        <f>SUMIF('насипни товари'!$I$3:$I$190,"="&amp;'Брой кор. и тонаж по год.'!$B21,'насипни товари'!$D$3:$D$190)</f>
        <v>10212</v>
      </c>
      <c r="E21" s="36">
        <f t="shared" si="0"/>
        <v>1.0212000000000001</v>
      </c>
    </row>
    <row r="22" spans="2:5">
      <c r="B22" s="36">
        <v>1960</v>
      </c>
      <c r="C22" s="36">
        <f>SUMIF('насипни товари'!$I$3:$I$190,"="&amp;'Брой кор. и тонаж по год.'!$B22,'насипни товари'!$H$3:$H$190)</f>
        <v>19</v>
      </c>
      <c r="D22" s="36">
        <f>SUMIF('насипни товари'!$I$3:$I$190,"="&amp;'Брой кор. и тонаж по год.'!$B22,'насипни товари'!$D$3:$D$190)</f>
        <v>7062</v>
      </c>
      <c r="E22" s="36">
        <f t="shared" si="0"/>
        <v>0.70620000000000005</v>
      </c>
    </row>
    <row r="23" spans="2:5">
      <c r="B23" s="36">
        <v>1961</v>
      </c>
      <c r="C23" s="36">
        <f>SUMIF('насипни товари'!$I$3:$I$190,"="&amp;'Брой кор. и тонаж по год.'!$B23,'насипни товари'!$H$3:$H$190)</f>
        <v>0</v>
      </c>
      <c r="D23" s="36">
        <f>SUMIF('насипни товари'!$I$3:$I$190,"="&amp;'Брой кор. и тонаж по год.'!$B23,'насипни товари'!$D$3:$D$190)</f>
        <v>0</v>
      </c>
      <c r="E23" s="36">
        <f t="shared" si="0"/>
        <v>0</v>
      </c>
    </row>
    <row r="24" spans="2:5">
      <c r="B24" s="36">
        <v>1962</v>
      </c>
      <c r="C24" s="36">
        <f>SUMIF('насипни товари'!$I$3:$I$190,"="&amp;'Брой кор. и тонаж по год.'!$B24,'насипни товари'!$H$3:$H$190)</f>
        <v>0</v>
      </c>
      <c r="D24" s="36">
        <f>SUMIF('насипни товари'!$I$3:$I$190,"="&amp;'Брой кор. и тонаж по год.'!$B24,'насипни товари'!$D$3:$D$190)</f>
        <v>0</v>
      </c>
      <c r="E24" s="36">
        <f t="shared" si="0"/>
        <v>0</v>
      </c>
    </row>
    <row r="25" spans="2:5">
      <c r="B25" s="36">
        <v>1963</v>
      </c>
      <c r="C25" s="36">
        <f>SUMIF('насипни товари'!$I$3:$I$190,"="&amp;'Брой кор. и тонаж по год.'!$B25,'насипни товари'!$H$3:$H$190)</f>
        <v>3</v>
      </c>
      <c r="D25" s="36">
        <f>SUMIF('насипни товари'!$I$3:$I$190,"="&amp;'Брой кор. и тонаж по год.'!$B25,'насипни товари'!$D$3:$D$190)</f>
        <v>12720</v>
      </c>
      <c r="E25" s="36">
        <f t="shared" si="0"/>
        <v>1.272</v>
      </c>
    </row>
    <row r="26" spans="2:5">
      <c r="B26" s="36">
        <v>1964</v>
      </c>
      <c r="C26" s="36">
        <f>SUMIF('насипни товари'!$I$3:$I$190,"="&amp;'Брой кор. и тонаж по год.'!$B26,'насипни товари'!$H$3:$H$190)</f>
        <v>1</v>
      </c>
      <c r="D26" s="36">
        <f>SUMIF('насипни товари'!$I$3:$I$190,"="&amp;'Брой кор. и тонаж по год.'!$B26,'насипни товари'!$D$3:$D$190)</f>
        <v>6420</v>
      </c>
      <c r="E26" s="36">
        <f t="shared" si="0"/>
        <v>0.64200000000000002</v>
      </c>
    </row>
    <row r="27" spans="2:5">
      <c r="B27" s="36">
        <v>1965</v>
      </c>
      <c r="C27" s="36">
        <f>SUMIF('насипни товари'!$I$3:$I$190,"="&amp;'Брой кор. и тонаж по год.'!$B27,'насипни товари'!$H$3:$H$190)</f>
        <v>1</v>
      </c>
      <c r="D27" s="36">
        <f>SUMIF('насипни товари'!$I$3:$I$190,"="&amp;'Брой кор. и тонаж по год.'!$B27,'насипни товари'!$D$3:$D$190)</f>
        <v>3150</v>
      </c>
      <c r="E27" s="36">
        <f t="shared" si="0"/>
        <v>0.315</v>
      </c>
    </row>
    <row r="28" spans="2:5">
      <c r="B28" s="36">
        <v>1966</v>
      </c>
      <c r="C28" s="36">
        <f>SUMIF('насипни товари'!$I$3:$I$190,"="&amp;'Брой кор. и тонаж по год.'!$B28,'насипни товари'!$H$3:$H$190)</f>
        <v>4</v>
      </c>
      <c r="D28" s="36">
        <f>SUMIF('насипни товари'!$I$3:$I$190,"="&amp;'Брой кор. и тонаж по год.'!$B28,'насипни товари'!$D$3:$D$190)</f>
        <v>16020</v>
      </c>
      <c r="E28" s="36">
        <f t="shared" si="0"/>
        <v>1.6020000000000001</v>
      </c>
    </row>
    <row r="29" spans="2:5">
      <c r="B29" s="36">
        <v>1967</v>
      </c>
      <c r="C29" s="36">
        <f>SUMIF('насипни товари'!$I$3:$I$190,"="&amp;'Брой кор. и тонаж по год.'!$B29,'насипни товари'!$H$3:$H$190)</f>
        <v>4</v>
      </c>
      <c r="D29" s="36">
        <f>SUMIF('насипни товари'!$I$3:$I$190,"="&amp;'Брой кор. и тонаж по год.'!$B29,'насипни товари'!$D$3:$D$190)</f>
        <v>16020</v>
      </c>
      <c r="E29" s="36">
        <f t="shared" si="0"/>
        <v>1.6020000000000001</v>
      </c>
    </row>
    <row r="30" spans="2:5">
      <c r="B30" s="36">
        <v>1968</v>
      </c>
      <c r="C30" s="36">
        <f>SUMIF('насипни товари'!$I$3:$I$190,"="&amp;'Брой кор. и тонаж по год.'!$B30,'насипни товари'!$H$3:$H$190)</f>
        <v>4</v>
      </c>
      <c r="D30" s="36">
        <f>SUMIF('насипни товари'!$I$3:$I$190,"="&amp;'Брой кор. и тонаж по год.'!$B30,'насипни товари'!$D$3:$D$190)</f>
        <v>16020</v>
      </c>
      <c r="E30" s="36">
        <f t="shared" si="0"/>
        <v>1.6020000000000001</v>
      </c>
    </row>
    <row r="31" spans="2:5">
      <c r="B31" s="36">
        <v>1969</v>
      </c>
      <c r="C31" s="36">
        <f>SUMIF('насипни товари'!$I$3:$I$190,"="&amp;'Брой кор. и тонаж по год.'!$B31,'насипни товари'!$H$3:$H$190)</f>
        <v>5</v>
      </c>
      <c r="D31" s="36">
        <f>SUMIF('насипни товари'!$I$3:$I$190,"="&amp;'Брой кор. и тонаж по год.'!$B31,'насипни товари'!$D$3:$D$190)</f>
        <v>24600</v>
      </c>
      <c r="E31" s="36">
        <f t="shared" si="0"/>
        <v>2.46</v>
      </c>
    </row>
    <row r="32" spans="2:5">
      <c r="B32" s="36">
        <v>1970</v>
      </c>
      <c r="C32" s="36">
        <f>SUMIF('насипни товари'!$I$3:$I$190,"="&amp;'Брой кор. и тонаж по год.'!$B32,'насипни товари'!$H$3:$H$190)</f>
        <v>7</v>
      </c>
      <c r="D32" s="36">
        <f>SUMIF('насипни товари'!$I$3:$I$190,"="&amp;'Брой кор. и тонаж по год.'!$B32,'насипни товари'!$D$3:$D$190)</f>
        <v>27800</v>
      </c>
      <c r="E32" s="36">
        <f t="shared" si="0"/>
        <v>2.78</v>
      </c>
    </row>
    <row r="33" spans="2:5">
      <c r="B33" s="36">
        <v>1971</v>
      </c>
      <c r="C33" s="36">
        <f>SUMIF('насипни товари'!$I$3:$I$190,"="&amp;'Брой кор. и тонаж по год.'!$B33,'насипни товари'!$H$3:$H$190)</f>
        <v>3</v>
      </c>
      <c r="D33" s="36">
        <f>SUMIF('насипни товари'!$I$3:$I$190,"="&amp;'Брой кор. и тонаж по год.'!$B33,'насипни товари'!$D$3:$D$190)</f>
        <v>25000</v>
      </c>
      <c r="E33" s="36">
        <f t="shared" si="0"/>
        <v>2.5</v>
      </c>
    </row>
    <row r="34" spans="2:5">
      <c r="B34" s="36">
        <v>1972</v>
      </c>
      <c r="C34" s="36">
        <f>SUMIF('насипни товари'!$I$3:$I$190,"="&amp;'Брой кор. и тонаж по год.'!$B34,'насипни товари'!$H$3:$H$190)</f>
        <v>3</v>
      </c>
      <c r="D34" s="36">
        <f>SUMIF('насипни товари'!$I$3:$I$190,"="&amp;'Брой кор. и тонаж по год.'!$B34,'насипни товари'!$D$3:$D$190)</f>
        <v>53000</v>
      </c>
      <c r="E34" s="36">
        <f t="shared" si="0"/>
        <v>5.3</v>
      </c>
    </row>
    <row r="35" spans="2:5">
      <c r="B35" s="36">
        <v>1973</v>
      </c>
      <c r="C35" s="36">
        <f>SUMIF('насипни товари'!$I$3:$I$190,"="&amp;'Брой кор. и тонаж по год.'!$B35,'насипни товари'!$H$3:$H$190)</f>
        <v>1</v>
      </c>
      <c r="D35" s="36">
        <f>SUMIF('насипни товари'!$I$3:$I$190,"="&amp;'Брой кор. и тонаж по год.'!$B35,'насипни товари'!$D$3:$D$190)</f>
        <v>5000</v>
      </c>
      <c r="E35" s="36">
        <f t="shared" si="0"/>
        <v>0.5</v>
      </c>
    </row>
    <row r="36" spans="2:5">
      <c r="B36" s="36">
        <v>1974</v>
      </c>
      <c r="C36" s="36">
        <f>SUMIF('насипни товари'!$I$3:$I$190,"="&amp;'Брой кор. и тонаж по год.'!$B36,'насипни товари'!$H$3:$H$190)</f>
        <v>1</v>
      </c>
      <c r="D36" s="36">
        <f>SUMIF('насипни товари'!$I$3:$I$190,"="&amp;'Брой кор. и тонаж по год.'!$B36,'насипни товари'!$D$3:$D$190)</f>
        <v>5000</v>
      </c>
      <c r="E36" s="36">
        <f t="shared" si="0"/>
        <v>0.5</v>
      </c>
    </row>
    <row r="37" spans="2:5">
      <c r="B37" s="36">
        <v>1975</v>
      </c>
      <c r="C37" s="36">
        <f>SUMIF('насипни товари'!$I$3:$I$190,"="&amp;'Брой кор. и тонаж по год.'!$B37,'насипни товари'!$H$3:$H$190)</f>
        <v>0</v>
      </c>
      <c r="D37" s="36">
        <f>SUMIF('насипни товари'!$I$3:$I$190,"="&amp;'Брой кор. и тонаж по год.'!$B37,'насипни товари'!$D$3:$D$190)</f>
        <v>0</v>
      </c>
      <c r="E37" s="36">
        <f t="shared" si="0"/>
        <v>0</v>
      </c>
    </row>
    <row r="38" spans="2:5">
      <c r="B38" s="36">
        <v>1976</v>
      </c>
      <c r="C38" s="36">
        <f>SUMIF('насипни товари'!$I$3:$I$190,"="&amp;'Брой кор. и тонаж по год.'!$B38,'насипни товари'!$H$3:$H$190)</f>
        <v>0</v>
      </c>
      <c r="D38" s="36">
        <f>SUMIF('насипни товари'!$I$3:$I$190,"="&amp;'Брой кор. и тонаж по год.'!$B38,'насипни товари'!$D$3:$D$190)</f>
        <v>0</v>
      </c>
      <c r="E38" s="36">
        <f t="shared" si="0"/>
        <v>0</v>
      </c>
    </row>
    <row r="39" spans="2:5">
      <c r="B39" s="36">
        <v>1977</v>
      </c>
      <c r="C39" s="36">
        <f>SUMIF('насипни товари'!$I$3:$I$190,"="&amp;'Брой кор. и тонаж по год.'!$B39,'насипни товари'!$H$3:$H$190)</f>
        <v>5</v>
      </c>
      <c r="D39" s="36">
        <f>SUMIF('насипни товари'!$I$3:$I$190,"="&amp;'Брой кор. и тонаж по год.'!$B39,'насипни товари'!$D$3:$D$190)</f>
        <v>125000</v>
      </c>
      <c r="E39" s="36">
        <f t="shared" si="0"/>
        <v>12.5</v>
      </c>
    </row>
    <row r="40" spans="2:5">
      <c r="B40" s="36">
        <v>1978</v>
      </c>
      <c r="C40" s="36">
        <f>SUMIF('насипни товари'!$I$3:$I$190,"="&amp;'Брой кор. и тонаж по год.'!$B40,'насипни товари'!$H$3:$H$190)</f>
        <v>8</v>
      </c>
      <c r="D40" s="36">
        <f>SUMIF('насипни товари'!$I$3:$I$190,"="&amp;'Брой кор. и тонаж по год.'!$B40,'насипни товари'!$D$3:$D$190)</f>
        <v>213000</v>
      </c>
      <c r="E40" s="36">
        <f t="shared" si="0"/>
        <v>21.3</v>
      </c>
    </row>
    <row r="41" spans="2:5">
      <c r="B41" s="36">
        <v>1979</v>
      </c>
      <c r="C41" s="36">
        <f>SUMIF('насипни товари'!$I$3:$I$190,"="&amp;'Брой кор. и тонаж по год.'!$B41,'насипни товари'!$H$3:$H$190)</f>
        <v>9</v>
      </c>
      <c r="D41" s="36">
        <f>SUMIF('насипни товари'!$I$3:$I$190,"="&amp;'Брой кор. и тонаж по год.'!$B41,'насипни товари'!$D$3:$D$190)</f>
        <v>249000</v>
      </c>
      <c r="E41" s="36">
        <f t="shared" si="0"/>
        <v>24.9</v>
      </c>
    </row>
    <row r="42" spans="2:5">
      <c r="B42" s="36">
        <v>1980</v>
      </c>
      <c r="C42" s="36">
        <f>SUMIF('насипни товари'!$I$3:$I$190,"="&amp;'Брой кор. и тонаж по год.'!$B42,'насипни товари'!$H$3:$H$190)</f>
        <v>9</v>
      </c>
      <c r="D42" s="36">
        <f>SUMIF('насипни товари'!$I$3:$I$190,"="&amp;'Брой кор. и тонаж по год.'!$B42,'насипни товари'!$D$3:$D$190)</f>
        <v>277000</v>
      </c>
      <c r="E42" s="36">
        <f t="shared" si="0"/>
        <v>27.7</v>
      </c>
    </row>
    <row r="43" spans="2:5">
      <c r="B43" s="36">
        <v>1981</v>
      </c>
      <c r="C43" s="36">
        <f>SUMIF('насипни товари'!$I$3:$I$190,"="&amp;'Брой кор. и тонаж по год.'!$B43,'насипни товари'!$H$3:$H$190)</f>
        <v>8</v>
      </c>
      <c r="D43" s="36">
        <f>SUMIF('насипни товари'!$I$3:$I$190,"="&amp;'Брой кор. и тонаж по год.'!$B43,'насипни товари'!$D$3:$D$190)</f>
        <v>239000</v>
      </c>
      <c r="E43" s="36">
        <f t="shared" si="0"/>
        <v>23.9</v>
      </c>
    </row>
    <row r="44" spans="2:5">
      <c r="B44" s="36">
        <v>1982</v>
      </c>
      <c r="C44" s="36">
        <f>SUMIF('насипни товари'!$I$3:$I$190,"="&amp;'Брой кор. и тонаж по год.'!$B44,'насипни товари'!$H$3:$H$190)</f>
        <v>7</v>
      </c>
      <c r="D44" s="36">
        <f>SUMIF('насипни товари'!$I$3:$I$190,"="&amp;'Брой кор. и тонаж по год.'!$B44,'насипни товари'!$D$3:$D$190)</f>
        <v>214000</v>
      </c>
      <c r="E44" s="36">
        <f t="shared" si="0"/>
        <v>21.4</v>
      </c>
    </row>
    <row r="45" spans="2:5">
      <c r="B45" s="36">
        <v>1983</v>
      </c>
      <c r="C45" s="36">
        <f>SUMIF('насипни товари'!$I$3:$I$190,"="&amp;'Брой кор. и тонаж по год.'!$B45,'насипни товари'!$H$3:$H$190)</f>
        <v>6</v>
      </c>
      <c r="D45" s="36">
        <f>SUMIF('насипни товари'!$I$3:$I$190,"="&amp;'Брой кор. и тонаж по год.'!$B45,'насипни товари'!$D$3:$D$190)</f>
        <v>163000</v>
      </c>
      <c r="E45" s="36">
        <f t="shared" si="0"/>
        <v>16.3</v>
      </c>
    </row>
    <row r="46" spans="2:5">
      <c r="B46" s="36">
        <v>1984</v>
      </c>
      <c r="C46" s="36">
        <f>SUMIF('насипни товари'!$I$3:$I$190,"="&amp;'Брой кор. и тонаж по год.'!$B46,'насипни товари'!$H$3:$H$190)</f>
        <v>7</v>
      </c>
      <c r="D46" s="36">
        <f>SUMIF('насипни товари'!$I$3:$I$190,"="&amp;'Брой кор. и тонаж по год.'!$B46,'насипни товари'!$D$3:$D$190)</f>
        <v>214000</v>
      </c>
      <c r="E46" s="36">
        <f t="shared" si="0"/>
        <v>21.4</v>
      </c>
    </row>
    <row r="47" spans="2:5">
      <c r="B47" s="36">
        <v>1985</v>
      </c>
      <c r="C47" s="36">
        <f>SUMIF('насипни товари'!$I$3:$I$190,"="&amp;'Брой кор. и тонаж по год.'!$B47,'насипни товари'!$H$3:$H$190)</f>
        <v>5</v>
      </c>
      <c r="D47" s="36">
        <f>SUMIF('насипни товари'!$I$3:$I$190,"="&amp;'Брой кор. и тонаж по год.'!$B47,'насипни товари'!$D$3:$D$190)</f>
        <v>164000</v>
      </c>
      <c r="E47" s="36">
        <f t="shared" si="0"/>
        <v>16.399999999999999</v>
      </c>
    </row>
    <row r="48" spans="2:5">
      <c r="B48" s="36">
        <v>1986</v>
      </c>
      <c r="C48" s="36">
        <f>SUMIF('насипни товари'!$I$3:$I$190,"="&amp;'Брой кор. и тонаж по год.'!$B48,'насипни товари'!$H$3:$H$190)</f>
        <v>5</v>
      </c>
      <c r="D48" s="36">
        <f>SUMIF('насипни товари'!$I$3:$I$190,"="&amp;'Брой кор. и тонаж по год.'!$B48,'насипни товари'!$D$3:$D$190)</f>
        <v>151000</v>
      </c>
      <c r="E48" s="36">
        <f t="shared" si="0"/>
        <v>15.1</v>
      </c>
    </row>
    <row r="49" spans="2:5">
      <c r="B49" s="36">
        <v>1987</v>
      </c>
      <c r="C49" s="36">
        <f>SUMIF('насипни товари'!$I$3:$I$190,"="&amp;'Брой кор. и тонаж по год.'!$B49,'насипни товари'!$H$3:$H$190)</f>
        <v>1</v>
      </c>
      <c r="D49" s="36">
        <f>SUMIF('насипни товари'!$I$3:$I$190,"="&amp;'Брой кор. и тонаж по год.'!$B49,'насипни товари'!$D$3:$D$190)</f>
        <v>25000</v>
      </c>
      <c r="E49" s="36">
        <f t="shared" si="0"/>
        <v>2.5</v>
      </c>
    </row>
    <row r="50" spans="2:5">
      <c r="B50" s="36">
        <v>1988</v>
      </c>
      <c r="C50" s="36">
        <f>SUMIF('насипни товари'!$I$3:$I$190,"="&amp;'Брой кор. и тонаж по год.'!$B50,'насипни товари'!$H$3:$H$190)</f>
        <v>2</v>
      </c>
      <c r="D50" s="36">
        <f>SUMIF('насипни товари'!$I$3:$I$190,"="&amp;'Брой кор. и тонаж по год.'!$B50,'насипни товари'!$D$3:$D$190)</f>
        <v>76000</v>
      </c>
      <c r="E50" s="36">
        <f t="shared" si="0"/>
        <v>7.6</v>
      </c>
    </row>
    <row r="51" spans="2:5">
      <c r="B51" s="36">
        <v>1989</v>
      </c>
      <c r="C51" s="36">
        <f>SUMIF('насипни товари'!$I$3:$I$190,"="&amp;'Брой кор. и тонаж по год.'!$B51,'насипни товари'!$H$3:$H$190)</f>
        <v>0</v>
      </c>
      <c r="D51" s="36">
        <f>SUMIF('насипни товари'!$I$3:$I$190,"="&amp;'Брой кор. и тонаж по год.'!$B51,'насипни товари'!$D$3:$D$190)</f>
        <v>0</v>
      </c>
      <c r="E51" s="36">
        <f t="shared" si="0"/>
        <v>0</v>
      </c>
    </row>
    <row r="52" spans="2:5">
      <c r="B52" s="36">
        <v>1990</v>
      </c>
      <c r="C52" s="36">
        <f>SUMIF('насипни товари'!$I$3:$I$190,"="&amp;'Брой кор. и тонаж по год.'!$B52,'насипни товари'!$H$3:$H$190)</f>
        <v>1</v>
      </c>
      <c r="D52" s="36">
        <f>SUMIF('насипни товари'!$I$3:$I$190,"="&amp;'Брой кор. и тонаж по год.'!$B52,'насипни товари'!$D$3:$D$190)</f>
        <v>38000</v>
      </c>
      <c r="E52" s="36">
        <f t="shared" si="0"/>
        <v>3.8</v>
      </c>
    </row>
    <row r="53" spans="2:5">
      <c r="B53" s="36">
        <v>1991</v>
      </c>
      <c r="C53" s="36">
        <f>SUMIF('насипни товари'!$I$3:$I$190,"="&amp;'Брой кор. и тонаж по год.'!$B53,'насипни товари'!$H$3:$H$190)</f>
        <v>1</v>
      </c>
      <c r="D53" s="36">
        <f>SUMIF('насипни товари'!$I$3:$I$190,"="&amp;'Брой кор. и тонаж по год.'!$B53,'насипни товари'!$D$3:$D$190)</f>
        <v>19000</v>
      </c>
      <c r="E53" s="36">
        <f t="shared" si="0"/>
        <v>1.9</v>
      </c>
    </row>
    <row r="54" spans="2:5">
      <c r="B54" s="36">
        <v>1992</v>
      </c>
      <c r="C54" s="36">
        <f>SUMIF('насипни товари'!$I$3:$I$190,"="&amp;'Брой кор. и тонаж по год.'!$B54,'насипни товари'!$H$3:$H$190)</f>
        <v>2</v>
      </c>
      <c r="D54" s="36">
        <f>SUMIF('насипни товари'!$I$3:$I$190,"="&amp;'Брой кор. и тонаж по год.'!$B54,'насипни товари'!$D$3:$D$190)</f>
        <v>36000</v>
      </c>
      <c r="E54" s="36">
        <f t="shared" si="0"/>
        <v>3.6</v>
      </c>
    </row>
    <row r="55" spans="2:5">
      <c r="B55" s="36">
        <v>1993</v>
      </c>
      <c r="C55" s="36">
        <f>SUMIF('насипни товари'!$I$3:$I$190,"="&amp;'Брой кор. и тонаж по год.'!$B55,'насипни товари'!$H$3:$H$190)</f>
        <v>0</v>
      </c>
      <c r="D55" s="36">
        <f>SUMIF('насипни товари'!$I$3:$I$190,"="&amp;'Брой кор. и тонаж по год.'!$B55,'насипни товари'!$D$3:$D$190)</f>
        <v>0</v>
      </c>
      <c r="E55" s="36">
        <f t="shared" si="0"/>
        <v>0</v>
      </c>
    </row>
    <row r="56" spans="2:5">
      <c r="B56" s="36">
        <v>1994</v>
      </c>
      <c r="C56" s="36">
        <f>SUMIF('насипни товари'!$I$3:$I$190,"="&amp;'Брой кор. и тонаж по год.'!$B56,'насипни товари'!$H$3:$H$190)</f>
        <v>1</v>
      </c>
      <c r="D56" s="36">
        <f>SUMIF('насипни товари'!$I$3:$I$190,"="&amp;'Брой кор. и тонаж по год.'!$B56,'насипни товари'!$D$3:$D$190)</f>
        <v>40000</v>
      </c>
      <c r="E56" s="36">
        <f t="shared" si="0"/>
        <v>4</v>
      </c>
    </row>
    <row r="57" spans="2:5">
      <c r="B57" s="36">
        <v>1995</v>
      </c>
      <c r="C57" s="36">
        <f>SUMIF('насипни товари'!$I$3:$I$190,"="&amp;'Брой кор. и тонаж по год.'!$B57,'насипни товари'!$H$3:$H$190)</f>
        <v>4</v>
      </c>
      <c r="D57" s="36">
        <f>SUMIF('насипни товари'!$I$3:$I$190,"="&amp;'Брой кор. и тонаж по год.'!$B57,'насипни товари'!$D$3:$D$190)</f>
        <v>140500</v>
      </c>
      <c r="E57" s="36">
        <f t="shared" si="0"/>
        <v>14.05</v>
      </c>
    </row>
    <row r="58" spans="2:5">
      <c r="B58" s="36">
        <v>1996</v>
      </c>
      <c r="C58" s="36">
        <f>SUMIF('насипни товари'!$I$3:$I$190,"="&amp;'Брой кор. и тонаж по год.'!$B58,'насипни товари'!$H$3:$H$190)</f>
        <v>1</v>
      </c>
      <c r="D58" s="36">
        <f>SUMIF('насипни товари'!$I$3:$I$190,"="&amp;'Брой кор. и тонаж по год.'!$B58,'насипни товари'!$D$3:$D$190)</f>
        <v>40000</v>
      </c>
      <c r="E58" s="36">
        <f t="shared" si="0"/>
        <v>4</v>
      </c>
    </row>
    <row r="59" spans="2:5">
      <c r="B59" s="36">
        <v>1997</v>
      </c>
      <c r="C59" s="36">
        <f>SUMIF('насипни товари'!$I$3:$I$190,"="&amp;'Брой кор. и тонаж по год.'!$B59,'насипни товари'!$H$3:$H$190)</f>
        <v>3</v>
      </c>
      <c r="D59" s="36">
        <f>SUMIF('насипни товари'!$I$3:$I$190,"="&amp;'Брой кор. и тонаж по год.'!$B59,'насипни товари'!$D$3:$D$190)</f>
        <v>53940</v>
      </c>
      <c r="E59" s="36">
        <f t="shared" si="0"/>
        <v>5.3940000000000001</v>
      </c>
    </row>
    <row r="60" spans="2:5">
      <c r="B60" s="36">
        <v>1998</v>
      </c>
      <c r="C60" s="36">
        <f>SUMIF('насипни товари'!$I$3:$I$190,"="&amp;'Брой кор. и тонаж по год.'!$B60,'насипни товари'!$H$3:$H$190)</f>
        <v>2</v>
      </c>
      <c r="D60" s="36">
        <f>SUMIF('насипни товари'!$I$3:$I$190,"="&amp;'Брой кор. и тонаж по год.'!$B60,'насипни товари'!$D$3:$D$190)</f>
        <v>80000</v>
      </c>
      <c r="E60" s="36">
        <f t="shared" si="0"/>
        <v>8</v>
      </c>
    </row>
    <row r="61" spans="2:5">
      <c r="B61" s="36">
        <v>1999</v>
      </c>
      <c r="C61" s="36">
        <f>SUMIF('насипни товари'!$I$3:$I$190,"="&amp;'Брой кор. и тонаж по год.'!$B61,'насипни товари'!$H$3:$H$190)</f>
        <v>0</v>
      </c>
      <c r="D61" s="36">
        <f>SUMIF('насипни товари'!$I$3:$I$190,"="&amp;'Брой кор. и тонаж по год.'!$B61,'насипни товари'!$D$3:$D$190)</f>
        <v>0</v>
      </c>
      <c r="E61" s="36">
        <f t="shared" si="0"/>
        <v>0</v>
      </c>
    </row>
    <row r="62" spans="2:5">
      <c r="B62" s="36">
        <v>2000</v>
      </c>
      <c r="C62" s="36">
        <f>SUMIF('насипни товари'!$I$3:$I$190,"="&amp;'Брой кор. и тонаж по год.'!$B62,'насипни товари'!$H$3:$H$190)</f>
        <v>0</v>
      </c>
      <c r="D62" s="36">
        <f>SUMIF('насипни товари'!$I$3:$I$190,"="&amp;'Брой кор. и тонаж по год.'!$B62,'насипни товари'!$D$3:$D$190)</f>
        <v>0</v>
      </c>
      <c r="E62" s="36">
        <f t="shared" si="0"/>
        <v>0</v>
      </c>
    </row>
    <row r="63" spans="2:5">
      <c r="B63" s="36">
        <v>2001</v>
      </c>
      <c r="C63" s="36">
        <f>SUMIF('насипни товари'!$I$3:$I$190,"="&amp;'Брой кор. и тонаж по год.'!$B63,'насипни товари'!$H$3:$H$190)</f>
        <v>0</v>
      </c>
      <c r="D63" s="36">
        <f>SUMIF('насипни товари'!$I$3:$I$190,"="&amp;'Брой кор. и тонаж по год.'!$B63,'насипни товари'!$D$3:$D$190)</f>
        <v>0</v>
      </c>
      <c r="E63" s="36">
        <f t="shared" si="0"/>
        <v>0</v>
      </c>
    </row>
    <row r="64" spans="2:5">
      <c r="B64" s="36">
        <v>2002</v>
      </c>
      <c r="C64" s="36">
        <f>SUMIF('насипни товари'!$I$3:$I$190,"="&amp;'Брой кор. и тонаж по год.'!$B64,'насипни товари'!$H$3:$H$190)</f>
        <v>0</v>
      </c>
      <c r="D64" s="36">
        <f>SUMIF('насипни товари'!$I$3:$I$190,"="&amp;'Брой кор. и тонаж по год.'!$B64,'насипни товари'!$D$3:$D$190)</f>
        <v>0</v>
      </c>
      <c r="E64" s="36">
        <f t="shared" si="0"/>
        <v>0</v>
      </c>
    </row>
    <row r="65" spans="2:5">
      <c r="B65" s="36">
        <v>2003</v>
      </c>
      <c r="C65" s="36">
        <f>SUMIF('насипни товари'!$I$3:$I$190,"="&amp;'Брой кор. и тонаж по год.'!$B65,'насипни товари'!$H$3:$H$190)</f>
        <v>1</v>
      </c>
      <c r="D65" s="36">
        <f>SUMIF('насипни товари'!$I$3:$I$190,"="&amp;'Брой кор. и тонаж по год.'!$B65,'насипни товари'!$D$3:$D$190)</f>
        <v>40000</v>
      </c>
      <c r="E65" s="36">
        <f t="shared" si="0"/>
        <v>4</v>
      </c>
    </row>
    <row r="66" spans="2:5">
      <c r="B66" s="36">
        <v>2004</v>
      </c>
      <c r="C66" s="36">
        <f>SUMIF('насипни товари'!$I$3:$I$190,"="&amp;'Брой кор. и тонаж по год.'!$B66,'насипни товари'!$H$3:$H$190)</f>
        <v>1</v>
      </c>
      <c r="D66" s="36">
        <f>SUMIF('насипни товари'!$I$3:$I$190,"="&amp;'Брой кор. и тонаж по год.'!$B66,'насипни товари'!$D$3:$D$190)</f>
        <v>20500</v>
      </c>
      <c r="E66" s="36">
        <f t="shared" si="0"/>
        <v>2.0499999999999998</v>
      </c>
    </row>
    <row r="67" spans="2:5">
      <c r="B67" s="36">
        <v>2005</v>
      </c>
      <c r="C67" s="36">
        <f>SUMIF('насипни товари'!$I$3:$I$190,"="&amp;'Брой кор. и тонаж по год.'!$B67,'насипни товари'!$H$3:$H$190)</f>
        <v>1</v>
      </c>
      <c r="D67" s="36">
        <f>SUMIF('насипни товари'!$I$3:$I$190,"="&amp;'Брой кор. и тонаж по год.'!$B67,'насипни товари'!$D$3:$D$190)</f>
        <v>42600</v>
      </c>
      <c r="E67" s="36">
        <f t="shared" si="0"/>
        <v>4.26</v>
      </c>
    </row>
    <row r="68" spans="2:5">
      <c r="B68" s="36">
        <v>2006</v>
      </c>
      <c r="C68" s="36">
        <f>SUMIF('насипни товари'!$I$3:$I$190,"="&amp;'Брой кор. и тонаж по год.'!$B68,'насипни товари'!$H$3:$H$190)</f>
        <v>0</v>
      </c>
      <c r="D68" s="36">
        <f>SUMIF('насипни товари'!$I$3:$I$190,"="&amp;'Брой кор. и тонаж по год.'!$B68,'насипни товари'!$D$3:$D$190)</f>
        <v>0</v>
      </c>
      <c r="E68" s="36">
        <f t="shared" ref="E68:E74" si="1">D68/10000</f>
        <v>0</v>
      </c>
    </row>
    <row r="69" spans="2:5">
      <c r="B69" s="36">
        <v>2007</v>
      </c>
      <c r="C69" s="36">
        <f>SUMIF('насипни товари'!$I$3:$I$190,"="&amp;'Брой кор. и тонаж по год.'!$B69,'насипни товари'!$H$3:$H$190)</f>
        <v>2</v>
      </c>
      <c r="D69" s="36">
        <f>SUMIF('насипни товари'!$I$3:$I$190,"="&amp;'Брой кор. и тонаж по год.'!$B69,'насипни товари'!$D$3:$D$190)</f>
        <v>63600</v>
      </c>
      <c r="E69" s="36">
        <f t="shared" si="1"/>
        <v>6.36</v>
      </c>
    </row>
    <row r="70" spans="2:5">
      <c r="B70" s="36">
        <v>2008</v>
      </c>
      <c r="C70" s="36">
        <f>SUMIF('насипни товари'!$I$3:$I$190,"="&amp;'Брой кор. и тонаж по год.'!$B70,'насипни товари'!$H$3:$H$190)</f>
        <v>1</v>
      </c>
      <c r="D70" s="36">
        <f>SUMIF('насипни товари'!$I$3:$I$190,"="&amp;'Брой кор. и тонаж по год.'!$B70,'насипни товари'!$D$3:$D$190)</f>
        <v>42600</v>
      </c>
      <c r="E70" s="36">
        <f t="shared" si="1"/>
        <v>4.26</v>
      </c>
    </row>
    <row r="71" spans="2:5">
      <c r="B71" s="36">
        <v>2009</v>
      </c>
      <c r="C71" s="36">
        <f>SUMIF('насипни товари'!$I$3:$I$190,"="&amp;'Брой кор. и тонаж по год.'!$B71,'насипни товари'!$H$3:$H$190)</f>
        <v>1</v>
      </c>
      <c r="D71" s="36">
        <f>SUMIF('насипни товари'!$I$3:$I$190,"="&amp;'Брой кор. и тонаж по год.'!$B71,'насипни товари'!$D$3:$D$190)</f>
        <v>21100</v>
      </c>
      <c r="E71" s="36">
        <f t="shared" si="1"/>
        <v>2.11</v>
      </c>
    </row>
    <row r="72" spans="2:5">
      <c r="B72" s="36">
        <v>2010</v>
      </c>
      <c r="C72" s="36">
        <f>SUMIF('насипни товари'!$I$3:$I$190,"="&amp;'Брой кор. и тонаж по год.'!$B72,'насипни товари'!$H$3:$H$190)</f>
        <v>0</v>
      </c>
      <c r="D72" s="36">
        <f>SUMIF('насипни товари'!$I$3:$I$190,"="&amp;'Брой кор. и тонаж по год.'!$B72,'насипни товари'!$D$3:$D$190)</f>
        <v>0</v>
      </c>
      <c r="E72" s="36">
        <f t="shared" si="1"/>
        <v>0</v>
      </c>
    </row>
    <row r="73" spans="2:5">
      <c r="B73" s="36">
        <v>2011</v>
      </c>
      <c r="C73" s="36">
        <f>SUMIF('насипни товари'!$I$3:$I$190,"="&amp;'Брой кор. и тонаж по год.'!$B73,'насипни товари'!$H$3:$H$190)</f>
        <v>1</v>
      </c>
      <c r="D73" s="36">
        <f>SUMIF('насипни товари'!$I$3:$I$190,"="&amp;'Брой кор. и тонаж по год.'!$B73,'насипни товари'!$D$3:$D$190)</f>
        <v>21100</v>
      </c>
      <c r="E73" s="36">
        <f t="shared" si="1"/>
        <v>2.11</v>
      </c>
    </row>
    <row r="74" spans="2:5">
      <c r="B74" s="36">
        <v>2012</v>
      </c>
      <c r="C74" s="36">
        <f>SUMIF('насипни товари'!$I$3:$I$190,"="&amp;'Брой кор. и тонаж по год.'!$B74,'насипни товари'!$H$3:$H$190)</f>
        <v>1</v>
      </c>
      <c r="D74" s="36">
        <f>SUMIF('насипни товари'!$I$3:$I$190,"="&amp;'Брой кор. и тонаж по год.'!$B74,'насипни товари'!$D$3:$D$190)</f>
        <v>55700</v>
      </c>
      <c r="E74" s="36">
        <f t="shared" si="1"/>
        <v>5.57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66CC00"/>
  </sheetPr>
  <dimension ref="A1:ALS191"/>
  <sheetViews>
    <sheetView zoomScaleNormal="100" workbookViewId="0">
      <pane ySplit="2" topLeftCell="A161" activePane="bottomLeft" state="frozen"/>
      <selection pane="bottomLeft" activeCell="A191" sqref="A191"/>
    </sheetView>
  </sheetViews>
  <sheetFormatPr defaultRowHeight="12.75"/>
  <cols>
    <col min="1" max="1" width="8.28515625" style="34" bestFit="1" customWidth="1"/>
    <col min="2" max="2" width="13" style="34" bestFit="1" customWidth="1"/>
    <col min="3" max="3" width="14.42578125" style="34" bestFit="1" customWidth="1"/>
    <col min="4" max="4" width="14.5703125" style="34" bestFit="1" customWidth="1"/>
    <col min="5" max="5" width="34.140625" style="34" bestFit="1" customWidth="1"/>
    <col min="6" max="6" width="16.7109375" style="34" bestFit="1" customWidth="1"/>
    <col min="7" max="7" width="13.140625" style="34" bestFit="1" customWidth="1"/>
    <col min="8" max="8" width="11" style="34" bestFit="1" customWidth="1"/>
    <col min="9" max="9" width="13.28515625" style="34" bestFit="1" customWidth="1"/>
  </cols>
  <sheetData>
    <row r="1" spans="1:1007" s="1" customFormat="1" ht="30.6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H1" s="1" t="s">
        <v>1</v>
      </c>
      <c r="KD1" s="1" t="s">
        <v>1</v>
      </c>
      <c r="ALN1"/>
      <c r="ALO1"/>
      <c r="ALP1"/>
      <c r="ALQ1"/>
      <c r="ALR1"/>
      <c r="ALS1"/>
    </row>
    <row r="2" spans="1:1007" s="4" customFormat="1" ht="31.5">
      <c r="A2" s="2" t="s">
        <v>2</v>
      </c>
      <c r="B2" s="3" t="s">
        <v>3</v>
      </c>
      <c r="C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ALN2"/>
      <c r="ALO2"/>
      <c r="ALP2"/>
      <c r="ALQ2"/>
      <c r="ALR2"/>
      <c r="ALS2"/>
    </row>
    <row r="3" spans="1:1007" ht="15">
      <c r="A3" s="5">
        <v>11</v>
      </c>
      <c r="B3" s="6"/>
      <c r="C3" s="6"/>
      <c r="D3" s="5">
        <v>208</v>
      </c>
      <c r="E3" s="5" t="s">
        <v>11</v>
      </c>
      <c r="F3" s="5" t="s">
        <v>12</v>
      </c>
      <c r="G3" s="7" t="s">
        <v>13</v>
      </c>
      <c r="H3" s="7">
        <v>1</v>
      </c>
      <c r="I3" s="7">
        <v>1941</v>
      </c>
    </row>
    <row r="4" spans="1:1007" ht="15">
      <c r="A4" s="5">
        <v>20</v>
      </c>
      <c r="B4" s="6"/>
      <c r="C4" s="6"/>
      <c r="D4" s="5">
        <v>200</v>
      </c>
      <c r="E4" s="5" t="s">
        <v>14</v>
      </c>
      <c r="F4" s="5" t="s">
        <v>12</v>
      </c>
      <c r="G4" s="7" t="s">
        <v>13</v>
      </c>
      <c r="H4" s="7">
        <v>2</v>
      </c>
      <c r="I4" s="7">
        <v>1942</v>
      </c>
    </row>
    <row r="5" spans="1:1007" ht="15">
      <c r="A5" s="8">
        <v>21</v>
      </c>
      <c r="B5" s="9"/>
      <c r="C5" s="9"/>
      <c r="D5" s="8">
        <v>253</v>
      </c>
      <c r="E5" s="8" t="s">
        <v>15</v>
      </c>
      <c r="F5" s="5" t="s">
        <v>12</v>
      </c>
      <c r="G5" s="7" t="s">
        <v>13</v>
      </c>
      <c r="H5" s="7">
        <v>1</v>
      </c>
      <c r="I5" s="7">
        <v>1943</v>
      </c>
    </row>
    <row r="6" spans="1:1007" ht="15">
      <c r="A6" s="8">
        <v>28</v>
      </c>
      <c r="B6" s="9"/>
      <c r="C6" s="9"/>
      <c r="D6" s="8">
        <v>386</v>
      </c>
      <c r="E6" s="8" t="s">
        <v>16</v>
      </c>
      <c r="F6" s="5" t="s">
        <v>12</v>
      </c>
      <c r="G6" s="7" t="s">
        <v>13</v>
      </c>
      <c r="H6" s="7">
        <v>1</v>
      </c>
      <c r="I6" s="10">
        <v>1945</v>
      </c>
    </row>
    <row r="7" spans="1:1007" ht="15">
      <c r="A7" s="5">
        <v>39</v>
      </c>
      <c r="B7" s="6"/>
      <c r="C7" s="6"/>
      <c r="D7" s="11">
        <v>1060</v>
      </c>
      <c r="E7" s="5" t="s">
        <v>17</v>
      </c>
      <c r="F7" s="5" t="s">
        <v>12</v>
      </c>
      <c r="G7" s="7" t="s">
        <v>13</v>
      </c>
      <c r="H7" s="7">
        <v>1</v>
      </c>
      <c r="I7" s="12">
        <v>1947</v>
      </c>
    </row>
    <row r="8" spans="1:1007" ht="15">
      <c r="A8" s="7">
        <v>43</v>
      </c>
      <c r="B8" s="14"/>
      <c r="C8" s="14"/>
      <c r="D8" s="7">
        <v>200</v>
      </c>
      <c r="E8" s="7" t="s">
        <v>18</v>
      </c>
      <c r="F8" s="5" t="s">
        <v>12</v>
      </c>
      <c r="G8" s="7" t="s">
        <v>13</v>
      </c>
      <c r="H8" s="7">
        <v>2</v>
      </c>
      <c r="I8" s="10">
        <v>1948</v>
      </c>
    </row>
    <row r="9" spans="1:1007" ht="15">
      <c r="A9" s="5">
        <v>44</v>
      </c>
      <c r="B9" s="6"/>
      <c r="C9" s="6"/>
      <c r="D9" s="11">
        <v>1060</v>
      </c>
      <c r="E9" s="5" t="s">
        <v>17</v>
      </c>
      <c r="F9" s="5" t="s">
        <v>12</v>
      </c>
      <c r="G9" s="7" t="s">
        <v>13</v>
      </c>
      <c r="H9" s="7">
        <v>1</v>
      </c>
      <c r="I9" s="12">
        <v>1948</v>
      </c>
    </row>
    <row r="10" spans="1:1007" ht="15">
      <c r="A10" s="7">
        <v>48</v>
      </c>
      <c r="B10" s="14"/>
      <c r="C10" s="14"/>
      <c r="D10" s="15">
        <v>1060</v>
      </c>
      <c r="E10" s="7" t="s">
        <v>17</v>
      </c>
      <c r="F10" s="5" t="s">
        <v>12</v>
      </c>
      <c r="G10" s="7" t="s">
        <v>13</v>
      </c>
      <c r="H10" s="7">
        <v>3</v>
      </c>
      <c r="I10" s="10">
        <v>1949</v>
      </c>
    </row>
    <row r="11" spans="1:1007" ht="15">
      <c r="A11" s="8">
        <v>51</v>
      </c>
      <c r="B11" s="9"/>
      <c r="C11" s="9"/>
      <c r="D11" s="16">
        <v>3000</v>
      </c>
      <c r="E11" s="8" t="s">
        <v>19</v>
      </c>
      <c r="F11" s="5" t="s">
        <v>12</v>
      </c>
      <c r="G11" s="7" t="s">
        <v>20</v>
      </c>
      <c r="H11" s="7">
        <v>1</v>
      </c>
      <c r="I11" s="17">
        <v>1950</v>
      </c>
    </row>
    <row r="12" spans="1:1007" ht="15">
      <c r="A12" s="7">
        <v>52</v>
      </c>
      <c r="B12" s="14"/>
      <c r="C12" s="14"/>
      <c r="D12" s="13">
        <v>1060</v>
      </c>
      <c r="E12" s="7" t="s">
        <v>17</v>
      </c>
      <c r="F12" s="5" t="s">
        <v>12</v>
      </c>
      <c r="G12" s="7" t="s">
        <v>13</v>
      </c>
      <c r="H12" s="7">
        <v>5</v>
      </c>
      <c r="I12" s="10">
        <v>1950</v>
      </c>
    </row>
    <row r="13" spans="1:1007" ht="15">
      <c r="A13" s="7">
        <v>53</v>
      </c>
      <c r="B13" s="14"/>
      <c r="C13" s="14"/>
      <c r="D13" s="7">
        <v>500</v>
      </c>
      <c r="E13" s="7" t="s">
        <v>21</v>
      </c>
      <c r="F13" s="5" t="s">
        <v>12</v>
      </c>
      <c r="G13" s="7" t="s">
        <v>20</v>
      </c>
      <c r="H13" s="7">
        <v>8</v>
      </c>
      <c r="I13" s="10">
        <v>1950</v>
      </c>
    </row>
    <row r="14" spans="1:1007" ht="15">
      <c r="A14" s="8">
        <v>58</v>
      </c>
      <c r="B14" s="9"/>
      <c r="C14" s="9"/>
      <c r="D14" s="8">
        <v>682</v>
      </c>
      <c r="E14" s="8" t="s">
        <v>22</v>
      </c>
      <c r="F14" s="5" t="s">
        <v>12</v>
      </c>
      <c r="G14" s="7" t="s">
        <v>13</v>
      </c>
      <c r="H14" s="8">
        <v>1</v>
      </c>
      <c r="I14" s="17">
        <v>1951</v>
      </c>
    </row>
    <row r="15" spans="1:1007" ht="15">
      <c r="A15" s="7">
        <v>59</v>
      </c>
      <c r="B15" s="14"/>
      <c r="C15" s="14"/>
      <c r="D15" s="7">
        <v>682</v>
      </c>
      <c r="E15" s="7" t="s">
        <v>23</v>
      </c>
      <c r="F15" s="5" t="s">
        <v>12</v>
      </c>
      <c r="G15" s="7" t="s">
        <v>13</v>
      </c>
      <c r="H15" s="7">
        <v>1</v>
      </c>
      <c r="I15" s="10">
        <v>1951</v>
      </c>
    </row>
    <row r="16" spans="1:1007" ht="15">
      <c r="A16" s="7">
        <v>60</v>
      </c>
      <c r="B16" s="14"/>
      <c r="C16" s="14"/>
      <c r="D16" s="13">
        <v>1060</v>
      </c>
      <c r="E16" s="7" t="s">
        <v>17</v>
      </c>
      <c r="F16" s="5" t="s">
        <v>12</v>
      </c>
      <c r="G16" s="7" t="s">
        <v>13</v>
      </c>
      <c r="H16" s="7">
        <v>7</v>
      </c>
      <c r="I16" s="7">
        <v>1951</v>
      </c>
    </row>
    <row r="17" spans="1:9" ht="15">
      <c r="A17" s="8">
        <v>62</v>
      </c>
      <c r="B17" s="9"/>
      <c r="C17" s="9"/>
      <c r="D17" s="16">
        <v>3000</v>
      </c>
      <c r="E17" s="8" t="s">
        <v>24</v>
      </c>
      <c r="F17" s="5" t="s">
        <v>12</v>
      </c>
      <c r="G17" s="7" t="s">
        <v>20</v>
      </c>
      <c r="H17" s="8">
        <v>1</v>
      </c>
      <c r="I17" s="17">
        <v>1952</v>
      </c>
    </row>
    <row r="18" spans="1:9" ht="15">
      <c r="A18" s="7">
        <v>63</v>
      </c>
      <c r="B18" s="14"/>
      <c r="C18" s="14"/>
      <c r="D18" s="13">
        <v>1060</v>
      </c>
      <c r="E18" s="7" t="s">
        <v>17</v>
      </c>
      <c r="F18" s="5" t="s">
        <v>12</v>
      </c>
      <c r="G18" s="7" t="s">
        <v>13</v>
      </c>
      <c r="H18" s="7">
        <v>1</v>
      </c>
      <c r="I18" s="10">
        <v>1952</v>
      </c>
    </row>
    <row r="19" spans="1:9" ht="15">
      <c r="A19" s="7">
        <v>64</v>
      </c>
      <c r="B19" s="14"/>
      <c r="C19" s="14"/>
      <c r="D19" s="7">
        <v>500</v>
      </c>
      <c r="E19" s="7" t="s">
        <v>25</v>
      </c>
      <c r="F19" s="5" t="s">
        <v>12</v>
      </c>
      <c r="G19" s="7" t="s">
        <v>20</v>
      </c>
      <c r="H19" s="7">
        <v>12</v>
      </c>
      <c r="I19" s="10">
        <v>1952</v>
      </c>
    </row>
    <row r="20" spans="1:9" ht="15">
      <c r="A20" s="7">
        <v>65</v>
      </c>
      <c r="B20" s="7" t="s">
        <v>26</v>
      </c>
      <c r="C20" s="14"/>
      <c r="D20" s="7">
        <v>297</v>
      </c>
      <c r="E20" s="7" t="s">
        <v>27</v>
      </c>
      <c r="F20" s="5" t="s">
        <v>12</v>
      </c>
      <c r="G20" s="7" t="s">
        <v>20</v>
      </c>
      <c r="H20" s="7">
        <v>6</v>
      </c>
      <c r="I20" s="10">
        <v>1952</v>
      </c>
    </row>
    <row r="21" spans="1:9" ht="15">
      <c r="A21" s="8">
        <v>67</v>
      </c>
      <c r="B21" s="9"/>
      <c r="C21" s="9"/>
      <c r="D21" s="16">
        <v>3000</v>
      </c>
      <c r="E21" s="8" t="s">
        <v>28</v>
      </c>
      <c r="F21" s="5" t="s">
        <v>12</v>
      </c>
      <c r="G21" s="7" t="s">
        <v>20</v>
      </c>
      <c r="H21" s="8">
        <v>1</v>
      </c>
      <c r="I21" s="17">
        <v>1953</v>
      </c>
    </row>
    <row r="22" spans="1:9" ht="15">
      <c r="A22" s="7">
        <v>68</v>
      </c>
      <c r="B22" s="7" t="s">
        <v>26</v>
      </c>
      <c r="C22" s="14"/>
      <c r="D22" s="7">
        <v>297</v>
      </c>
      <c r="E22" s="7" t="s">
        <v>27</v>
      </c>
      <c r="F22" s="5" t="s">
        <v>12</v>
      </c>
      <c r="G22" s="7" t="s">
        <v>20</v>
      </c>
      <c r="H22" s="7">
        <v>10</v>
      </c>
      <c r="I22" s="10">
        <v>1953</v>
      </c>
    </row>
    <row r="23" spans="1:9" ht="15">
      <c r="A23" s="7">
        <v>69</v>
      </c>
      <c r="B23" s="7" t="s">
        <v>29</v>
      </c>
      <c r="C23" s="14"/>
      <c r="D23" s="7">
        <v>262</v>
      </c>
      <c r="E23" s="7" t="s">
        <v>27</v>
      </c>
      <c r="F23" s="5" t="s">
        <v>12</v>
      </c>
      <c r="G23" s="7" t="s">
        <v>13</v>
      </c>
      <c r="H23" s="7">
        <v>1</v>
      </c>
      <c r="I23" s="10">
        <v>1953</v>
      </c>
    </row>
    <row r="24" spans="1:9" ht="15">
      <c r="A24" s="7">
        <v>70</v>
      </c>
      <c r="B24" s="7" t="s">
        <v>30</v>
      </c>
      <c r="C24" s="14"/>
      <c r="D24" s="7">
        <v>158</v>
      </c>
      <c r="E24" s="7" t="s">
        <v>31</v>
      </c>
      <c r="F24" s="5" t="s">
        <v>12</v>
      </c>
      <c r="G24" s="7" t="s">
        <v>20</v>
      </c>
      <c r="H24" s="7">
        <v>2</v>
      </c>
      <c r="I24" s="10">
        <v>1953</v>
      </c>
    </row>
    <row r="25" spans="1:9" ht="15">
      <c r="A25" s="8">
        <v>74</v>
      </c>
      <c r="B25" s="8" t="s">
        <v>32</v>
      </c>
      <c r="C25" s="9"/>
      <c r="D25" s="8">
        <v>339</v>
      </c>
      <c r="E25" s="8" t="s">
        <v>27</v>
      </c>
      <c r="F25" s="5" t="s">
        <v>12</v>
      </c>
      <c r="G25" s="7" t="s">
        <v>20</v>
      </c>
      <c r="H25" s="8">
        <v>7</v>
      </c>
      <c r="I25" s="17">
        <v>1954</v>
      </c>
    </row>
    <row r="26" spans="1:9" ht="15">
      <c r="A26" s="7">
        <v>75</v>
      </c>
      <c r="B26" s="7" t="s">
        <v>30</v>
      </c>
      <c r="C26" s="14"/>
      <c r="D26" s="15">
        <v>1158</v>
      </c>
      <c r="E26" s="7" t="s">
        <v>31</v>
      </c>
      <c r="F26" s="5" t="s">
        <v>12</v>
      </c>
      <c r="G26" s="7" t="s">
        <v>20</v>
      </c>
      <c r="H26" s="7">
        <v>8</v>
      </c>
      <c r="I26" s="10">
        <v>1954</v>
      </c>
    </row>
    <row r="27" spans="1:9" ht="15">
      <c r="A27" s="7">
        <v>77</v>
      </c>
      <c r="B27" s="7" t="s">
        <v>29</v>
      </c>
      <c r="C27" s="14"/>
      <c r="D27" s="7">
        <v>262</v>
      </c>
      <c r="E27" s="7" t="s">
        <v>27</v>
      </c>
      <c r="F27" s="5" t="s">
        <v>12</v>
      </c>
      <c r="G27" s="7" t="s">
        <v>13</v>
      </c>
      <c r="H27" s="7">
        <v>2</v>
      </c>
      <c r="I27" s="10">
        <v>1954</v>
      </c>
    </row>
    <row r="28" spans="1:9" ht="15">
      <c r="A28" s="8">
        <v>82</v>
      </c>
      <c r="B28" s="8" t="s">
        <v>32</v>
      </c>
      <c r="C28" s="9"/>
      <c r="D28" s="8">
        <v>339</v>
      </c>
      <c r="E28" s="8" t="s">
        <v>27</v>
      </c>
      <c r="F28" s="5" t="s">
        <v>12</v>
      </c>
      <c r="G28" s="8" t="s">
        <v>20</v>
      </c>
      <c r="H28" s="8">
        <v>11</v>
      </c>
      <c r="I28" s="17">
        <v>1955</v>
      </c>
    </row>
    <row r="29" spans="1:9" ht="15">
      <c r="A29" s="7">
        <v>83</v>
      </c>
      <c r="B29" s="7" t="s">
        <v>30</v>
      </c>
      <c r="C29" s="14"/>
      <c r="D29" s="15">
        <v>1158</v>
      </c>
      <c r="E29" s="7" t="s">
        <v>31</v>
      </c>
      <c r="F29" s="5" t="s">
        <v>12</v>
      </c>
      <c r="G29" s="7" t="s">
        <v>20</v>
      </c>
      <c r="H29" s="7">
        <v>11</v>
      </c>
      <c r="I29" s="10">
        <v>1955</v>
      </c>
    </row>
    <row r="30" spans="1:9" ht="15">
      <c r="A30" s="7">
        <v>85</v>
      </c>
      <c r="B30" s="7" t="s">
        <v>33</v>
      </c>
      <c r="C30" s="14"/>
      <c r="D30" s="7">
        <v>262</v>
      </c>
      <c r="E30" s="7" t="s">
        <v>34</v>
      </c>
      <c r="F30" s="5" t="s">
        <v>12</v>
      </c>
      <c r="G30" s="7" t="s">
        <v>13</v>
      </c>
      <c r="H30" s="7">
        <v>2</v>
      </c>
      <c r="I30" s="10">
        <v>1955</v>
      </c>
    </row>
    <row r="31" spans="1:9" ht="15">
      <c r="A31" s="5">
        <v>91</v>
      </c>
      <c r="B31" s="5" t="s">
        <v>35</v>
      </c>
      <c r="C31" s="6"/>
      <c r="D31" s="5">
        <v>992.5</v>
      </c>
      <c r="E31" s="5" t="s">
        <v>36</v>
      </c>
      <c r="F31" s="5" t="s">
        <v>12</v>
      </c>
      <c r="G31" s="5" t="s">
        <v>13</v>
      </c>
      <c r="H31" s="5">
        <v>2</v>
      </c>
      <c r="I31" s="12">
        <v>1955</v>
      </c>
    </row>
    <row r="32" spans="1:9" ht="15">
      <c r="A32" s="7">
        <v>94</v>
      </c>
      <c r="B32" s="7" t="s">
        <v>30</v>
      </c>
      <c r="C32" s="14"/>
      <c r="D32" s="13">
        <v>1158</v>
      </c>
      <c r="E32" s="7" t="s">
        <v>31</v>
      </c>
      <c r="F32" s="5" t="s">
        <v>12</v>
      </c>
      <c r="G32" s="7" t="s">
        <v>20</v>
      </c>
      <c r="H32" s="7">
        <v>17</v>
      </c>
      <c r="I32" s="10">
        <v>1956</v>
      </c>
    </row>
    <row r="33" spans="1:9" ht="15">
      <c r="A33" s="7">
        <v>95</v>
      </c>
      <c r="B33" s="7" t="s">
        <v>32</v>
      </c>
      <c r="C33" s="14"/>
      <c r="D33" s="7">
        <v>339</v>
      </c>
      <c r="E33" s="7" t="s">
        <v>34</v>
      </c>
      <c r="F33" s="5" t="s">
        <v>12</v>
      </c>
      <c r="G33" s="7" t="s">
        <v>20</v>
      </c>
      <c r="H33" s="7">
        <v>11</v>
      </c>
      <c r="I33" s="10">
        <v>1956</v>
      </c>
    </row>
    <row r="34" spans="1:9" ht="15">
      <c r="A34" s="8">
        <v>97</v>
      </c>
      <c r="B34" s="8" t="s">
        <v>37</v>
      </c>
      <c r="C34" s="8" t="s">
        <v>38</v>
      </c>
      <c r="D34" s="8">
        <v>225</v>
      </c>
      <c r="E34" s="8" t="s">
        <v>39</v>
      </c>
      <c r="F34" s="5" t="s">
        <v>12</v>
      </c>
      <c r="G34" s="8" t="s">
        <v>13</v>
      </c>
      <c r="H34" s="8">
        <v>1</v>
      </c>
      <c r="I34" s="17">
        <v>1957</v>
      </c>
    </row>
    <row r="35" spans="1:9" ht="15">
      <c r="A35" s="7">
        <v>98</v>
      </c>
      <c r="B35" s="7" t="s">
        <v>37</v>
      </c>
      <c r="C35" s="7" t="s">
        <v>40</v>
      </c>
      <c r="D35" s="7">
        <v>225</v>
      </c>
      <c r="E35" s="7" t="s">
        <v>41</v>
      </c>
      <c r="F35" s="5" t="s">
        <v>12</v>
      </c>
      <c r="G35" s="7" t="s">
        <v>13</v>
      </c>
      <c r="H35" s="7">
        <v>1</v>
      </c>
      <c r="I35" s="10">
        <v>1957</v>
      </c>
    </row>
    <row r="36" spans="1:9" ht="15">
      <c r="A36" s="7">
        <v>100</v>
      </c>
      <c r="B36" s="7" t="s">
        <v>30</v>
      </c>
      <c r="C36" s="14"/>
      <c r="D36" s="15">
        <v>1158</v>
      </c>
      <c r="E36" s="7" t="s">
        <v>31</v>
      </c>
      <c r="F36" s="5" t="s">
        <v>12</v>
      </c>
      <c r="G36" s="7" t="s">
        <v>20</v>
      </c>
      <c r="H36" s="7">
        <v>13</v>
      </c>
      <c r="I36" s="10">
        <v>1957</v>
      </c>
    </row>
    <row r="37" spans="1:9" ht="15">
      <c r="A37" s="7">
        <v>101</v>
      </c>
      <c r="B37" s="7" t="s">
        <v>32</v>
      </c>
      <c r="C37" s="14"/>
      <c r="D37" s="7">
        <v>339</v>
      </c>
      <c r="E37" s="7" t="s">
        <v>34</v>
      </c>
      <c r="F37" s="5" t="s">
        <v>12</v>
      </c>
      <c r="G37" s="7" t="s">
        <v>20</v>
      </c>
      <c r="H37" s="7">
        <v>5</v>
      </c>
      <c r="I37" s="10">
        <v>1957</v>
      </c>
    </row>
    <row r="38" spans="1:9" ht="15">
      <c r="A38" s="7">
        <v>104</v>
      </c>
      <c r="B38" s="7" t="s">
        <v>37</v>
      </c>
      <c r="C38" s="7" t="s">
        <v>42</v>
      </c>
      <c r="D38" s="7">
        <v>225</v>
      </c>
      <c r="E38" s="7" t="s">
        <v>43</v>
      </c>
      <c r="F38" s="5" t="s">
        <v>12</v>
      </c>
      <c r="G38" s="7" t="s">
        <v>13</v>
      </c>
      <c r="H38" s="7">
        <v>1</v>
      </c>
      <c r="I38" s="10">
        <v>1958</v>
      </c>
    </row>
    <row r="39" spans="1:9" ht="15">
      <c r="A39" s="7">
        <v>105</v>
      </c>
      <c r="B39" s="7" t="s">
        <v>37</v>
      </c>
      <c r="C39" s="7" t="s">
        <v>44</v>
      </c>
      <c r="D39" s="7">
        <v>225</v>
      </c>
      <c r="E39" s="7" t="s">
        <v>45</v>
      </c>
      <c r="F39" s="5" t="s">
        <v>12</v>
      </c>
      <c r="G39" s="7" t="s">
        <v>13</v>
      </c>
      <c r="H39" s="7">
        <v>1</v>
      </c>
      <c r="I39" s="10">
        <v>1958</v>
      </c>
    </row>
    <row r="40" spans="1:9" ht="15">
      <c r="A40" s="7">
        <v>106</v>
      </c>
      <c r="B40" s="7" t="s">
        <v>37</v>
      </c>
      <c r="C40" s="7" t="s">
        <v>46</v>
      </c>
      <c r="D40" s="7">
        <v>225</v>
      </c>
      <c r="E40" s="7" t="s">
        <v>47</v>
      </c>
      <c r="F40" s="5" t="s">
        <v>12</v>
      </c>
      <c r="G40" s="7" t="s">
        <v>13</v>
      </c>
      <c r="H40" s="7">
        <v>1</v>
      </c>
      <c r="I40" s="10">
        <v>1958</v>
      </c>
    </row>
    <row r="41" spans="1:9" ht="15">
      <c r="A41" s="7">
        <v>107</v>
      </c>
      <c r="B41" s="7" t="s">
        <v>48</v>
      </c>
      <c r="C41" s="7" t="s">
        <v>49</v>
      </c>
      <c r="D41" s="15">
        <v>3150</v>
      </c>
      <c r="E41" s="7" t="s">
        <v>50</v>
      </c>
      <c r="F41" s="5" t="s">
        <v>12</v>
      </c>
      <c r="G41" s="7" t="s">
        <v>13</v>
      </c>
      <c r="H41" s="7">
        <v>1</v>
      </c>
      <c r="I41" s="10">
        <v>1958</v>
      </c>
    </row>
    <row r="42" spans="1:9" ht="15">
      <c r="A42" s="7">
        <v>108</v>
      </c>
      <c r="B42" s="7" t="s">
        <v>48</v>
      </c>
      <c r="C42" s="7" t="s">
        <v>51</v>
      </c>
      <c r="D42" s="15">
        <v>3150</v>
      </c>
      <c r="E42" s="7" t="s">
        <v>52</v>
      </c>
      <c r="F42" s="5" t="s">
        <v>12</v>
      </c>
      <c r="G42" s="7" t="s">
        <v>13</v>
      </c>
      <c r="H42" s="7">
        <v>1</v>
      </c>
      <c r="I42" s="10">
        <v>1958</v>
      </c>
    </row>
    <row r="43" spans="1:9" ht="15">
      <c r="A43" s="7">
        <v>109</v>
      </c>
      <c r="B43" s="7" t="s">
        <v>53</v>
      </c>
      <c r="C43" s="14"/>
      <c r="D43" s="15">
        <v>1152</v>
      </c>
      <c r="E43" s="7" t="s">
        <v>54</v>
      </c>
      <c r="F43" s="5" t="s">
        <v>12</v>
      </c>
      <c r="G43" s="7" t="s">
        <v>20</v>
      </c>
      <c r="H43" s="7">
        <v>12</v>
      </c>
      <c r="I43" s="10">
        <v>1958</v>
      </c>
    </row>
    <row r="44" spans="1:9" ht="15">
      <c r="A44" s="7">
        <v>110</v>
      </c>
      <c r="B44" s="7" t="s">
        <v>55</v>
      </c>
      <c r="C44" s="14"/>
      <c r="D44" s="15">
        <v>2760</v>
      </c>
      <c r="E44" s="7" t="s">
        <v>56</v>
      </c>
      <c r="F44" s="5" t="s">
        <v>12</v>
      </c>
      <c r="G44" s="7" t="s">
        <v>20</v>
      </c>
      <c r="H44" s="7">
        <v>4</v>
      </c>
      <c r="I44" s="10">
        <v>1958</v>
      </c>
    </row>
    <row r="45" spans="1:9" ht="15">
      <c r="A45" s="7">
        <v>115</v>
      </c>
      <c r="B45" s="7" t="s">
        <v>48</v>
      </c>
      <c r="C45" s="7" t="s">
        <v>57</v>
      </c>
      <c r="D45" s="15">
        <v>3150</v>
      </c>
      <c r="E45" s="7" t="s">
        <v>58</v>
      </c>
      <c r="F45" s="5" t="s">
        <v>12</v>
      </c>
      <c r="G45" s="7" t="s">
        <v>59</v>
      </c>
      <c r="H45" s="7">
        <v>1</v>
      </c>
      <c r="I45" s="10">
        <v>1959</v>
      </c>
    </row>
    <row r="46" spans="1:9" ht="15">
      <c r="A46" s="7">
        <v>116</v>
      </c>
      <c r="B46" s="7" t="s">
        <v>48</v>
      </c>
      <c r="C46" s="7" t="s">
        <v>60</v>
      </c>
      <c r="D46" s="15">
        <v>3150</v>
      </c>
      <c r="E46" s="7" t="s">
        <v>61</v>
      </c>
      <c r="F46" s="5" t="s">
        <v>12</v>
      </c>
      <c r="G46" s="7" t="s">
        <v>62</v>
      </c>
      <c r="H46" s="7">
        <v>1</v>
      </c>
      <c r="I46" s="10">
        <v>1959</v>
      </c>
    </row>
    <row r="47" spans="1:9" ht="15">
      <c r="A47" s="7">
        <v>118</v>
      </c>
      <c r="B47" s="7" t="s">
        <v>63</v>
      </c>
      <c r="C47" s="14"/>
      <c r="D47" s="15">
        <v>2760</v>
      </c>
      <c r="E47" s="7" t="s">
        <v>56</v>
      </c>
      <c r="F47" s="5" t="s">
        <v>12</v>
      </c>
      <c r="G47" s="7" t="s">
        <v>20</v>
      </c>
      <c r="H47" s="7">
        <v>9</v>
      </c>
      <c r="I47" s="10">
        <v>1959</v>
      </c>
    </row>
    <row r="48" spans="1:9" ht="15">
      <c r="A48" s="5">
        <v>121</v>
      </c>
      <c r="B48" s="5">
        <v>831</v>
      </c>
      <c r="C48" s="6"/>
      <c r="D48" s="18">
        <v>1152</v>
      </c>
      <c r="E48" s="5" t="s">
        <v>54</v>
      </c>
      <c r="F48" s="5" t="s">
        <v>12</v>
      </c>
      <c r="G48" s="5" t="s">
        <v>20</v>
      </c>
      <c r="H48" s="5">
        <v>13</v>
      </c>
      <c r="I48" s="12">
        <v>1959</v>
      </c>
    </row>
    <row r="49" spans="1:9" ht="15">
      <c r="A49" s="7">
        <v>125</v>
      </c>
      <c r="B49" s="7" t="s">
        <v>48</v>
      </c>
      <c r="C49" s="7" t="s">
        <v>64</v>
      </c>
      <c r="D49" s="15">
        <v>3150</v>
      </c>
      <c r="E49" s="7" t="s">
        <v>65</v>
      </c>
      <c r="F49" s="5" t="s">
        <v>12</v>
      </c>
      <c r="G49" s="7" t="s">
        <v>66</v>
      </c>
      <c r="H49" s="7">
        <v>1</v>
      </c>
      <c r="I49" s="7">
        <v>1960</v>
      </c>
    </row>
    <row r="50" spans="1:9" ht="15">
      <c r="A50" s="7">
        <v>129</v>
      </c>
      <c r="B50" s="7" t="s">
        <v>63</v>
      </c>
      <c r="C50" s="14"/>
      <c r="D50" s="15">
        <v>2760</v>
      </c>
      <c r="E50" s="7" t="s">
        <v>56</v>
      </c>
      <c r="F50" s="5" t="s">
        <v>12</v>
      </c>
      <c r="G50" s="7" t="s">
        <v>20</v>
      </c>
      <c r="H50" s="7">
        <v>7</v>
      </c>
      <c r="I50" s="10">
        <v>1960</v>
      </c>
    </row>
    <row r="51" spans="1:9" ht="15">
      <c r="A51" s="7">
        <v>130</v>
      </c>
      <c r="B51" s="7" t="s">
        <v>53</v>
      </c>
      <c r="C51" s="14"/>
      <c r="D51" s="15">
        <v>1152</v>
      </c>
      <c r="E51" s="7" t="s">
        <v>54</v>
      </c>
      <c r="F51" s="5" t="s">
        <v>12</v>
      </c>
      <c r="G51" s="7" t="s">
        <v>20</v>
      </c>
      <c r="H51" s="7">
        <v>11</v>
      </c>
      <c r="I51" s="10">
        <v>1960</v>
      </c>
    </row>
    <row r="52" spans="1:9" ht="15">
      <c r="A52" s="8">
        <v>144</v>
      </c>
      <c r="B52" s="8" t="s">
        <v>67</v>
      </c>
      <c r="C52" s="8" t="s">
        <v>35</v>
      </c>
      <c r="D52" s="16">
        <v>6420</v>
      </c>
      <c r="E52" s="8" t="s">
        <v>68</v>
      </c>
      <c r="F52" s="5" t="s">
        <v>12</v>
      </c>
      <c r="G52" s="8" t="s">
        <v>13</v>
      </c>
      <c r="H52" s="8">
        <v>1</v>
      </c>
      <c r="I52" s="17">
        <v>1963</v>
      </c>
    </row>
    <row r="53" spans="1:9" ht="15">
      <c r="A53" s="7">
        <v>145</v>
      </c>
      <c r="B53" s="7" t="s">
        <v>69</v>
      </c>
      <c r="C53" s="7" t="s">
        <v>70</v>
      </c>
      <c r="D53" s="15">
        <v>3150</v>
      </c>
      <c r="E53" s="7" t="s">
        <v>71</v>
      </c>
      <c r="F53" s="5" t="s">
        <v>12</v>
      </c>
      <c r="G53" s="7" t="s">
        <v>66</v>
      </c>
      <c r="H53" s="7">
        <v>1</v>
      </c>
      <c r="I53" s="10">
        <v>1963</v>
      </c>
    </row>
    <row r="54" spans="1:9" ht="15">
      <c r="A54" s="7">
        <v>146</v>
      </c>
      <c r="B54" s="7" t="s">
        <v>69</v>
      </c>
      <c r="C54" s="7" t="s">
        <v>72</v>
      </c>
      <c r="D54" s="15">
        <v>3150</v>
      </c>
      <c r="E54" s="7" t="s">
        <v>73</v>
      </c>
      <c r="F54" s="5" t="s">
        <v>12</v>
      </c>
      <c r="G54" s="7" t="s">
        <v>13</v>
      </c>
      <c r="H54" s="7">
        <v>1</v>
      </c>
      <c r="I54" s="10">
        <v>1963</v>
      </c>
    </row>
    <row r="55" spans="1:9" ht="15">
      <c r="A55" s="8">
        <v>155</v>
      </c>
      <c r="B55" s="8" t="s">
        <v>67</v>
      </c>
      <c r="C55" s="8" t="s">
        <v>74</v>
      </c>
      <c r="D55" s="16">
        <v>6420</v>
      </c>
      <c r="E55" s="8" t="s">
        <v>75</v>
      </c>
      <c r="F55" s="5" t="s">
        <v>12</v>
      </c>
      <c r="G55" s="7" t="s">
        <v>13</v>
      </c>
      <c r="H55" s="8">
        <v>1</v>
      </c>
      <c r="I55" s="17">
        <v>1964</v>
      </c>
    </row>
    <row r="56" spans="1:9" ht="15">
      <c r="A56" s="8">
        <v>164</v>
      </c>
      <c r="B56" s="8" t="s">
        <v>69</v>
      </c>
      <c r="C56" s="8" t="s">
        <v>76</v>
      </c>
      <c r="D56" s="16">
        <v>3150</v>
      </c>
      <c r="E56" s="8" t="s">
        <v>77</v>
      </c>
      <c r="F56" s="5" t="s">
        <v>12</v>
      </c>
      <c r="G56" s="7" t="s">
        <v>13</v>
      </c>
      <c r="H56" s="8">
        <v>1</v>
      </c>
      <c r="I56" s="17">
        <v>1965</v>
      </c>
    </row>
    <row r="57" spans="1:9" ht="15">
      <c r="A57" s="8">
        <v>170</v>
      </c>
      <c r="B57" s="8" t="s">
        <v>67</v>
      </c>
      <c r="C57" s="8" t="s">
        <v>78</v>
      </c>
      <c r="D57" s="16">
        <v>6420</v>
      </c>
      <c r="E57" s="8" t="s">
        <v>79</v>
      </c>
      <c r="F57" s="5" t="s">
        <v>12</v>
      </c>
      <c r="G57" s="7" t="s">
        <v>13</v>
      </c>
      <c r="H57" s="8">
        <v>1</v>
      </c>
      <c r="I57" s="17">
        <v>1966</v>
      </c>
    </row>
    <row r="58" spans="1:9" ht="15">
      <c r="A58" s="7">
        <v>171</v>
      </c>
      <c r="B58" s="19" t="s">
        <v>80</v>
      </c>
      <c r="C58" s="7" t="s">
        <v>81</v>
      </c>
      <c r="D58" s="15">
        <v>3200</v>
      </c>
      <c r="E58" s="7" t="s">
        <v>82</v>
      </c>
      <c r="F58" s="5" t="s">
        <v>12</v>
      </c>
      <c r="G58" s="7" t="s">
        <v>83</v>
      </c>
      <c r="H58" s="7">
        <v>1</v>
      </c>
      <c r="I58" s="10">
        <v>1966</v>
      </c>
    </row>
    <row r="59" spans="1:9" ht="15">
      <c r="A59" s="7">
        <v>172</v>
      </c>
      <c r="B59" s="19" t="s">
        <v>80</v>
      </c>
      <c r="C59" s="7" t="s">
        <v>84</v>
      </c>
      <c r="D59" s="15">
        <v>3200</v>
      </c>
      <c r="E59" s="7" t="s">
        <v>85</v>
      </c>
      <c r="F59" s="5" t="s">
        <v>12</v>
      </c>
      <c r="G59" s="7" t="s">
        <v>83</v>
      </c>
      <c r="H59" s="7">
        <v>1</v>
      </c>
      <c r="I59" s="10">
        <v>1966</v>
      </c>
    </row>
    <row r="60" spans="1:9" ht="15">
      <c r="A60" s="7">
        <v>173</v>
      </c>
      <c r="B60" s="19" t="s">
        <v>80</v>
      </c>
      <c r="C60" s="7" t="s">
        <v>86</v>
      </c>
      <c r="D60" s="15">
        <v>3200</v>
      </c>
      <c r="E60" s="7" t="s">
        <v>87</v>
      </c>
      <c r="F60" s="5" t="s">
        <v>12</v>
      </c>
      <c r="G60" s="7" t="s">
        <v>83</v>
      </c>
      <c r="H60" s="7">
        <v>1</v>
      </c>
      <c r="I60" s="10">
        <v>1966</v>
      </c>
    </row>
    <row r="61" spans="1:9" ht="15">
      <c r="A61" s="8">
        <v>181</v>
      </c>
      <c r="B61" s="8" t="s">
        <v>67</v>
      </c>
      <c r="C61" s="8" t="s">
        <v>88</v>
      </c>
      <c r="D61" s="16">
        <v>6420</v>
      </c>
      <c r="E61" s="8" t="s">
        <v>89</v>
      </c>
      <c r="F61" s="5" t="s">
        <v>12</v>
      </c>
      <c r="G61" s="8" t="s">
        <v>90</v>
      </c>
      <c r="H61" s="9">
        <v>1</v>
      </c>
      <c r="I61" s="17">
        <v>1967</v>
      </c>
    </row>
    <row r="62" spans="1:9" ht="15">
      <c r="A62" s="7">
        <v>182</v>
      </c>
      <c r="B62" s="19" t="s">
        <v>80</v>
      </c>
      <c r="C62" s="7" t="s">
        <v>91</v>
      </c>
      <c r="D62" s="15">
        <v>3200</v>
      </c>
      <c r="E62" s="7" t="s">
        <v>92</v>
      </c>
      <c r="F62" s="5" t="s">
        <v>12</v>
      </c>
      <c r="G62" s="7" t="s">
        <v>83</v>
      </c>
      <c r="H62" s="14">
        <v>1</v>
      </c>
      <c r="I62" s="10">
        <v>1967</v>
      </c>
    </row>
    <row r="63" spans="1:9" ht="15">
      <c r="A63" s="7">
        <v>183</v>
      </c>
      <c r="B63" s="19" t="s">
        <v>80</v>
      </c>
      <c r="C63" s="7" t="s">
        <v>93</v>
      </c>
      <c r="D63" s="15">
        <v>3200</v>
      </c>
      <c r="E63" s="7" t="s">
        <v>94</v>
      </c>
      <c r="F63" s="5" t="s">
        <v>12</v>
      </c>
      <c r="G63" s="7" t="s">
        <v>83</v>
      </c>
      <c r="H63" s="14">
        <v>1</v>
      </c>
      <c r="I63" s="10">
        <v>1967</v>
      </c>
    </row>
    <row r="64" spans="1:9" ht="15">
      <c r="A64" s="7">
        <v>184</v>
      </c>
      <c r="B64" s="19" t="s">
        <v>80</v>
      </c>
      <c r="C64" s="7" t="s">
        <v>95</v>
      </c>
      <c r="D64" s="15">
        <v>3200</v>
      </c>
      <c r="E64" s="7" t="s">
        <v>96</v>
      </c>
      <c r="F64" s="5" t="s">
        <v>12</v>
      </c>
      <c r="G64" s="7" t="s">
        <v>83</v>
      </c>
      <c r="H64" s="14">
        <v>1</v>
      </c>
      <c r="I64" s="10">
        <v>1967</v>
      </c>
    </row>
    <row r="65" spans="1:9" ht="15">
      <c r="A65" s="8">
        <v>194</v>
      </c>
      <c r="B65" s="8" t="s">
        <v>67</v>
      </c>
      <c r="C65" s="8" t="s">
        <v>97</v>
      </c>
      <c r="D65" s="16">
        <v>6420</v>
      </c>
      <c r="E65" s="8" t="s">
        <v>98</v>
      </c>
      <c r="F65" s="5" t="s">
        <v>12</v>
      </c>
      <c r="G65" s="8" t="s">
        <v>90</v>
      </c>
      <c r="H65" s="8">
        <v>1</v>
      </c>
      <c r="I65" s="17">
        <v>1968</v>
      </c>
    </row>
    <row r="66" spans="1:9" ht="15">
      <c r="A66" s="7">
        <v>195</v>
      </c>
      <c r="B66" s="19" t="s">
        <v>80</v>
      </c>
      <c r="C66" s="7" t="s">
        <v>99</v>
      </c>
      <c r="D66" s="15">
        <v>3200</v>
      </c>
      <c r="E66" s="7" t="s">
        <v>50</v>
      </c>
      <c r="F66" s="5" t="s">
        <v>12</v>
      </c>
      <c r="G66" s="7" t="s">
        <v>13</v>
      </c>
      <c r="H66" s="7">
        <v>1</v>
      </c>
      <c r="I66" s="10">
        <v>1968</v>
      </c>
    </row>
    <row r="67" spans="1:9" ht="15">
      <c r="A67" s="7">
        <v>196</v>
      </c>
      <c r="B67" s="19" t="s">
        <v>80</v>
      </c>
      <c r="C67" s="7" t="s">
        <v>100</v>
      </c>
      <c r="D67" s="15">
        <v>3200</v>
      </c>
      <c r="E67" s="7" t="s">
        <v>101</v>
      </c>
      <c r="F67" s="5" t="s">
        <v>12</v>
      </c>
      <c r="G67" s="7" t="s">
        <v>13</v>
      </c>
      <c r="H67" s="7">
        <v>1</v>
      </c>
      <c r="I67" s="10">
        <v>1968</v>
      </c>
    </row>
    <row r="68" spans="1:9" ht="15">
      <c r="A68" s="7">
        <v>197</v>
      </c>
      <c r="B68" s="19" t="s">
        <v>80</v>
      </c>
      <c r="C68" s="7" t="s">
        <v>102</v>
      </c>
      <c r="D68" s="15">
        <v>3200</v>
      </c>
      <c r="E68" s="7" t="s">
        <v>103</v>
      </c>
      <c r="F68" s="5" t="s">
        <v>12</v>
      </c>
      <c r="G68" s="7" t="s">
        <v>13</v>
      </c>
      <c r="H68" s="7">
        <v>1</v>
      </c>
      <c r="I68" s="10">
        <v>1968</v>
      </c>
    </row>
    <row r="69" spans="1:9" ht="15">
      <c r="A69" s="7">
        <v>212</v>
      </c>
      <c r="B69" s="7" t="s">
        <v>104</v>
      </c>
      <c r="C69" s="7" t="s">
        <v>105</v>
      </c>
      <c r="D69" s="15">
        <v>3200</v>
      </c>
      <c r="E69" s="7" t="s">
        <v>106</v>
      </c>
      <c r="F69" s="5" t="s">
        <v>12</v>
      </c>
      <c r="G69" s="7" t="s">
        <v>83</v>
      </c>
      <c r="H69" s="7">
        <v>1</v>
      </c>
      <c r="I69" s="10">
        <v>1969</v>
      </c>
    </row>
    <row r="70" spans="1:9" ht="15">
      <c r="A70" s="7">
        <v>221</v>
      </c>
      <c r="B70" s="7" t="s">
        <v>67</v>
      </c>
      <c r="C70" s="7" t="s">
        <v>107</v>
      </c>
      <c r="D70" s="15">
        <v>5000</v>
      </c>
      <c r="E70" s="14"/>
      <c r="F70" s="5" t="s">
        <v>12</v>
      </c>
      <c r="G70" s="7" t="s">
        <v>108</v>
      </c>
      <c r="H70" s="7">
        <v>1</v>
      </c>
      <c r="I70" s="10">
        <v>1969</v>
      </c>
    </row>
    <row r="71" spans="1:9" ht="15">
      <c r="A71" s="7">
        <v>222</v>
      </c>
      <c r="B71" s="7" t="s">
        <v>109</v>
      </c>
      <c r="C71" s="7" t="s">
        <v>110</v>
      </c>
      <c r="D71" s="15">
        <v>10000</v>
      </c>
      <c r="E71" s="7" t="s">
        <v>111</v>
      </c>
      <c r="F71" s="5" t="s">
        <v>12</v>
      </c>
      <c r="G71" s="7" t="s">
        <v>13</v>
      </c>
      <c r="H71" s="7">
        <v>1</v>
      </c>
      <c r="I71" s="10">
        <v>1969</v>
      </c>
    </row>
    <row r="72" spans="1:9" ht="15">
      <c r="A72" s="7">
        <v>223</v>
      </c>
      <c r="B72" s="7" t="s">
        <v>104</v>
      </c>
      <c r="C72" s="7" t="s">
        <v>112</v>
      </c>
      <c r="D72" s="15">
        <v>3200</v>
      </c>
      <c r="E72" s="7" t="s">
        <v>113</v>
      </c>
      <c r="F72" s="5" t="s">
        <v>12</v>
      </c>
      <c r="G72" s="7" t="s">
        <v>83</v>
      </c>
      <c r="H72" s="7">
        <v>1</v>
      </c>
      <c r="I72" s="10">
        <v>1969</v>
      </c>
    </row>
    <row r="73" spans="1:9" ht="15">
      <c r="A73" s="7">
        <v>224</v>
      </c>
      <c r="B73" s="7" t="s">
        <v>104</v>
      </c>
      <c r="C73" s="7" t="s">
        <v>114</v>
      </c>
      <c r="D73" s="15">
        <v>3200</v>
      </c>
      <c r="E73" s="7" t="s">
        <v>115</v>
      </c>
      <c r="F73" s="5" t="s">
        <v>12</v>
      </c>
      <c r="G73" s="7" t="s">
        <v>83</v>
      </c>
      <c r="H73" s="7">
        <v>1</v>
      </c>
      <c r="I73" s="10">
        <v>1969</v>
      </c>
    </row>
    <row r="74" spans="1:9" ht="15">
      <c r="A74" s="14">
        <v>234</v>
      </c>
      <c r="B74" s="14" t="s">
        <v>67</v>
      </c>
      <c r="C74" s="14" t="s">
        <v>116</v>
      </c>
      <c r="D74" s="20">
        <v>5000</v>
      </c>
      <c r="E74" s="14"/>
      <c r="F74" s="5" t="s">
        <v>12</v>
      </c>
      <c r="G74" s="14" t="s">
        <v>108</v>
      </c>
      <c r="H74" s="7">
        <v>1</v>
      </c>
      <c r="I74" s="21">
        <v>1970</v>
      </c>
    </row>
    <row r="75" spans="1:9" ht="15">
      <c r="A75" s="8">
        <v>235</v>
      </c>
      <c r="B75" s="8" t="s">
        <v>67</v>
      </c>
      <c r="C75" s="8" t="s">
        <v>117</v>
      </c>
      <c r="D75" s="16">
        <v>5000</v>
      </c>
      <c r="E75" s="8" t="s">
        <v>118</v>
      </c>
      <c r="F75" s="5" t="s">
        <v>12</v>
      </c>
      <c r="G75" s="8" t="s">
        <v>108</v>
      </c>
      <c r="H75" s="8">
        <v>1</v>
      </c>
      <c r="I75" s="17">
        <v>1970</v>
      </c>
    </row>
    <row r="76" spans="1:9" ht="15">
      <c r="A76" s="7">
        <v>236</v>
      </c>
      <c r="B76" s="7" t="s">
        <v>67</v>
      </c>
      <c r="C76" s="7" t="s">
        <v>119</v>
      </c>
      <c r="D76" s="15">
        <v>5000</v>
      </c>
      <c r="E76" s="7" t="s">
        <v>73</v>
      </c>
      <c r="F76" s="5" t="s">
        <v>12</v>
      </c>
      <c r="G76" s="7" t="s">
        <v>108</v>
      </c>
      <c r="H76" s="7">
        <v>1</v>
      </c>
      <c r="I76" s="10">
        <v>1970</v>
      </c>
    </row>
    <row r="77" spans="1:9" ht="15">
      <c r="A77" s="7">
        <v>237</v>
      </c>
      <c r="B77" s="7" t="s">
        <v>120</v>
      </c>
      <c r="C77" s="7" t="s">
        <v>121</v>
      </c>
      <c r="D77" s="15">
        <v>3200</v>
      </c>
      <c r="E77" s="7" t="s">
        <v>122</v>
      </c>
      <c r="F77" s="5" t="s">
        <v>12</v>
      </c>
      <c r="G77" s="7" t="s">
        <v>83</v>
      </c>
      <c r="H77" s="7">
        <v>1</v>
      </c>
      <c r="I77" s="10">
        <v>1970</v>
      </c>
    </row>
    <row r="78" spans="1:9" ht="15">
      <c r="A78" s="7">
        <v>238</v>
      </c>
      <c r="B78" s="7" t="s">
        <v>120</v>
      </c>
      <c r="C78" s="7" t="s">
        <v>123</v>
      </c>
      <c r="D78" s="15">
        <v>3200</v>
      </c>
      <c r="E78" s="7" t="s">
        <v>124</v>
      </c>
      <c r="F78" s="5" t="s">
        <v>12</v>
      </c>
      <c r="G78" s="7" t="s">
        <v>83</v>
      </c>
      <c r="H78" s="7">
        <v>1</v>
      </c>
      <c r="I78" s="10">
        <v>1970</v>
      </c>
    </row>
    <row r="79" spans="1:9" ht="15">
      <c r="A79" s="7">
        <v>239</v>
      </c>
      <c r="B79" s="7" t="s">
        <v>120</v>
      </c>
      <c r="C79" s="7" t="s">
        <v>125</v>
      </c>
      <c r="D79" s="15">
        <v>3200</v>
      </c>
      <c r="E79" s="7" t="s">
        <v>126</v>
      </c>
      <c r="F79" s="5" t="s">
        <v>12</v>
      </c>
      <c r="G79" s="7" t="s">
        <v>83</v>
      </c>
      <c r="H79" s="7">
        <v>1</v>
      </c>
      <c r="I79" s="10">
        <v>1970</v>
      </c>
    </row>
    <row r="80" spans="1:9" ht="15">
      <c r="A80" s="7">
        <v>240</v>
      </c>
      <c r="B80" s="7" t="s">
        <v>120</v>
      </c>
      <c r="C80" s="7" t="s">
        <v>127</v>
      </c>
      <c r="D80" s="15">
        <v>3200</v>
      </c>
      <c r="E80" s="7" t="s">
        <v>128</v>
      </c>
      <c r="F80" s="5" t="s">
        <v>12</v>
      </c>
      <c r="G80" s="7" t="s">
        <v>83</v>
      </c>
      <c r="H80" s="7">
        <v>1</v>
      </c>
      <c r="I80" s="10">
        <v>1970</v>
      </c>
    </row>
    <row r="81" spans="1:9" ht="15">
      <c r="A81" s="7">
        <v>254</v>
      </c>
      <c r="B81" s="7" t="s">
        <v>67</v>
      </c>
      <c r="C81" s="7" t="s">
        <v>129</v>
      </c>
      <c r="D81" s="15">
        <v>5000</v>
      </c>
      <c r="E81" s="7" t="s">
        <v>130</v>
      </c>
      <c r="F81" s="5" t="s">
        <v>12</v>
      </c>
      <c r="G81" s="7" t="s">
        <v>108</v>
      </c>
      <c r="H81" s="7">
        <v>1</v>
      </c>
      <c r="I81" s="10">
        <v>1971</v>
      </c>
    </row>
    <row r="82" spans="1:9" ht="15">
      <c r="A82" s="7">
        <v>255</v>
      </c>
      <c r="B82" s="7" t="s">
        <v>109</v>
      </c>
      <c r="C82" s="7" t="s">
        <v>131</v>
      </c>
      <c r="D82" s="15">
        <v>10000</v>
      </c>
      <c r="E82" s="7" t="s">
        <v>132</v>
      </c>
      <c r="F82" s="5" t="s">
        <v>12</v>
      </c>
      <c r="G82" s="7" t="s">
        <v>62</v>
      </c>
      <c r="H82" s="7">
        <v>1</v>
      </c>
      <c r="I82" s="10">
        <v>1971</v>
      </c>
    </row>
    <row r="83" spans="1:9" ht="15">
      <c r="A83" s="7">
        <v>256</v>
      </c>
      <c r="B83" s="7" t="s">
        <v>109</v>
      </c>
      <c r="C83" s="7" t="s">
        <v>133</v>
      </c>
      <c r="D83" s="15">
        <v>10000</v>
      </c>
      <c r="E83" s="7" t="s">
        <v>134</v>
      </c>
      <c r="F83" s="5" t="s">
        <v>12</v>
      </c>
      <c r="G83" s="7" t="s">
        <v>135</v>
      </c>
      <c r="H83" s="7">
        <v>1</v>
      </c>
      <c r="I83" s="10">
        <v>1971</v>
      </c>
    </row>
    <row r="84" spans="1:9" ht="15">
      <c r="A84" s="7">
        <v>263</v>
      </c>
      <c r="B84" s="7" t="s">
        <v>67</v>
      </c>
      <c r="C84" s="7" t="s">
        <v>136</v>
      </c>
      <c r="D84" s="15">
        <v>5000</v>
      </c>
      <c r="E84" s="7" t="s">
        <v>137</v>
      </c>
      <c r="F84" s="5" t="s">
        <v>12</v>
      </c>
      <c r="G84" s="7" t="s">
        <v>62</v>
      </c>
      <c r="H84" s="7">
        <v>1</v>
      </c>
      <c r="I84" s="10">
        <v>1972</v>
      </c>
    </row>
    <row r="85" spans="1:9" ht="15">
      <c r="A85" s="7">
        <v>264</v>
      </c>
      <c r="B85" s="7" t="s">
        <v>109</v>
      </c>
      <c r="C85" s="7" t="s">
        <v>138</v>
      </c>
      <c r="D85" s="15">
        <v>10000</v>
      </c>
      <c r="E85" s="7" t="s">
        <v>139</v>
      </c>
      <c r="F85" s="5" t="s">
        <v>12</v>
      </c>
      <c r="G85" s="7" t="s">
        <v>13</v>
      </c>
      <c r="H85" s="7">
        <v>1</v>
      </c>
      <c r="I85" s="10">
        <v>1972</v>
      </c>
    </row>
    <row r="86" spans="1:9" ht="15">
      <c r="A86" s="7">
        <v>269</v>
      </c>
      <c r="B86" s="7" t="s">
        <v>140</v>
      </c>
      <c r="C86" s="7" t="s">
        <v>141</v>
      </c>
      <c r="D86" s="15">
        <v>38000</v>
      </c>
      <c r="E86" s="7" t="s">
        <v>142</v>
      </c>
      <c r="F86" s="5" t="s">
        <v>12</v>
      </c>
      <c r="G86" s="7" t="s">
        <v>143</v>
      </c>
      <c r="H86" s="7">
        <v>1</v>
      </c>
      <c r="I86" s="10">
        <v>1972</v>
      </c>
    </row>
    <row r="87" spans="1:9" ht="15">
      <c r="A87" s="8">
        <v>272</v>
      </c>
      <c r="B87" s="8" t="s">
        <v>67</v>
      </c>
      <c r="C87" s="8" t="s">
        <v>144</v>
      </c>
      <c r="D87" s="16">
        <v>5000</v>
      </c>
      <c r="E87" s="8" t="s">
        <v>145</v>
      </c>
      <c r="F87" s="5" t="s">
        <v>12</v>
      </c>
      <c r="G87" s="8" t="s">
        <v>62</v>
      </c>
      <c r="H87" s="8">
        <v>1</v>
      </c>
      <c r="I87" s="17">
        <v>1973</v>
      </c>
    </row>
    <row r="88" spans="1:9" ht="15">
      <c r="A88" s="8">
        <v>281</v>
      </c>
      <c r="B88" s="8" t="s">
        <v>67</v>
      </c>
      <c r="C88" s="8" t="s">
        <v>146</v>
      </c>
      <c r="D88" s="16">
        <v>5000</v>
      </c>
      <c r="E88" s="8" t="s">
        <v>145</v>
      </c>
      <c r="F88" s="5" t="s">
        <v>12</v>
      </c>
      <c r="G88" s="8" t="s">
        <v>62</v>
      </c>
      <c r="H88" s="8">
        <v>1</v>
      </c>
      <c r="I88" s="17">
        <v>1974</v>
      </c>
    </row>
    <row r="89" spans="1:9" ht="15">
      <c r="A89" s="8">
        <v>303</v>
      </c>
      <c r="B89" s="8" t="s">
        <v>147</v>
      </c>
      <c r="C89" s="8" t="s">
        <v>148</v>
      </c>
      <c r="D89" s="16">
        <v>25000</v>
      </c>
      <c r="E89" s="8" t="s">
        <v>11</v>
      </c>
      <c r="F89" s="5" t="s">
        <v>12</v>
      </c>
      <c r="G89" s="8" t="s">
        <v>13</v>
      </c>
      <c r="H89" s="8">
        <v>1</v>
      </c>
      <c r="I89" s="17">
        <v>1977</v>
      </c>
    </row>
    <row r="90" spans="1:9" ht="15">
      <c r="A90" s="7">
        <v>304</v>
      </c>
      <c r="B90" s="7" t="s">
        <v>147</v>
      </c>
      <c r="C90" s="7" t="s">
        <v>149</v>
      </c>
      <c r="D90" s="15">
        <v>25000</v>
      </c>
      <c r="E90" s="7" t="s">
        <v>150</v>
      </c>
      <c r="F90" s="5" t="s">
        <v>12</v>
      </c>
      <c r="G90" s="8" t="s">
        <v>13</v>
      </c>
      <c r="H90" s="7">
        <v>1</v>
      </c>
      <c r="I90" s="10">
        <v>1977</v>
      </c>
    </row>
    <row r="91" spans="1:9" ht="15">
      <c r="A91" s="7">
        <v>305</v>
      </c>
      <c r="B91" s="7" t="s">
        <v>147</v>
      </c>
      <c r="C91" s="7" t="s">
        <v>151</v>
      </c>
      <c r="D91" s="15">
        <v>25000</v>
      </c>
      <c r="E91" s="7" t="s">
        <v>152</v>
      </c>
      <c r="F91" s="5" t="s">
        <v>12</v>
      </c>
      <c r="G91" s="8" t="s">
        <v>13</v>
      </c>
      <c r="H91" s="7">
        <v>1</v>
      </c>
      <c r="I91" s="10">
        <v>1977</v>
      </c>
    </row>
    <row r="92" spans="1:9" ht="15">
      <c r="A92" s="7">
        <v>306</v>
      </c>
      <c r="B92" s="7" t="s">
        <v>147</v>
      </c>
      <c r="C92" s="7" t="s">
        <v>153</v>
      </c>
      <c r="D92" s="15">
        <v>25000</v>
      </c>
      <c r="E92" s="7" t="s">
        <v>154</v>
      </c>
      <c r="F92" s="5" t="s">
        <v>12</v>
      </c>
      <c r="G92" s="8" t="s">
        <v>13</v>
      </c>
      <c r="H92" s="7">
        <v>1</v>
      </c>
      <c r="I92" s="10">
        <v>1977</v>
      </c>
    </row>
    <row r="93" spans="1:9" ht="15">
      <c r="A93" s="7">
        <v>307</v>
      </c>
      <c r="B93" s="7" t="s">
        <v>147</v>
      </c>
      <c r="C93" s="7" t="s">
        <v>155</v>
      </c>
      <c r="D93" s="15">
        <v>25000</v>
      </c>
      <c r="E93" s="7" t="s">
        <v>156</v>
      </c>
      <c r="F93" s="5" t="s">
        <v>12</v>
      </c>
      <c r="G93" s="8" t="s">
        <v>13</v>
      </c>
      <c r="H93" s="7">
        <v>1</v>
      </c>
      <c r="I93" s="10">
        <v>1977</v>
      </c>
    </row>
    <row r="94" spans="1:9" ht="15">
      <c r="A94" s="8">
        <v>309</v>
      </c>
      <c r="B94" s="8" t="s">
        <v>147</v>
      </c>
      <c r="C94" s="8" t="s">
        <v>157</v>
      </c>
      <c r="D94" s="16">
        <v>25000</v>
      </c>
      <c r="E94" s="8" t="s">
        <v>158</v>
      </c>
      <c r="F94" s="5" t="s">
        <v>12</v>
      </c>
      <c r="G94" s="8" t="s">
        <v>13</v>
      </c>
      <c r="H94" s="8">
        <v>1</v>
      </c>
      <c r="I94" s="17">
        <v>1978</v>
      </c>
    </row>
    <row r="95" spans="1:9" ht="15">
      <c r="A95" s="7">
        <v>310</v>
      </c>
      <c r="B95" s="7" t="s">
        <v>147</v>
      </c>
      <c r="C95" s="7" t="s">
        <v>159</v>
      </c>
      <c r="D95" s="15">
        <v>25000</v>
      </c>
      <c r="E95" s="7" t="s">
        <v>160</v>
      </c>
      <c r="F95" s="5" t="s">
        <v>12</v>
      </c>
      <c r="G95" s="8" t="s">
        <v>13</v>
      </c>
      <c r="H95" s="7">
        <v>1</v>
      </c>
      <c r="I95" s="7">
        <v>1978</v>
      </c>
    </row>
    <row r="96" spans="1:9" ht="15">
      <c r="A96" s="7">
        <v>311</v>
      </c>
      <c r="B96" s="7" t="s">
        <v>147</v>
      </c>
      <c r="C96" s="7" t="s">
        <v>161</v>
      </c>
      <c r="D96" s="15">
        <v>25000</v>
      </c>
      <c r="E96" s="7" t="s">
        <v>162</v>
      </c>
      <c r="F96" s="5" t="s">
        <v>12</v>
      </c>
      <c r="G96" s="8" t="s">
        <v>13</v>
      </c>
      <c r="H96" s="7">
        <v>1</v>
      </c>
      <c r="I96" s="10">
        <v>1978</v>
      </c>
    </row>
    <row r="97" spans="1:9" ht="15">
      <c r="A97" s="7">
        <v>312</v>
      </c>
      <c r="B97" s="7" t="s">
        <v>147</v>
      </c>
      <c r="C97" s="7" t="s">
        <v>163</v>
      </c>
      <c r="D97" s="15">
        <v>25000</v>
      </c>
      <c r="E97" s="7" t="s">
        <v>164</v>
      </c>
      <c r="F97" s="5" t="s">
        <v>12</v>
      </c>
      <c r="G97" s="7" t="s">
        <v>165</v>
      </c>
      <c r="H97" s="7">
        <v>1</v>
      </c>
      <c r="I97" s="10">
        <v>1978</v>
      </c>
    </row>
    <row r="98" spans="1:9" ht="15">
      <c r="A98" s="7">
        <v>313</v>
      </c>
      <c r="B98" s="7" t="s">
        <v>147</v>
      </c>
      <c r="C98" s="7" t="s">
        <v>166</v>
      </c>
      <c r="D98" s="15">
        <v>25000</v>
      </c>
      <c r="E98" s="7" t="s">
        <v>167</v>
      </c>
      <c r="F98" s="5" t="s">
        <v>12</v>
      </c>
      <c r="G98" s="7" t="s">
        <v>20</v>
      </c>
      <c r="H98" s="7">
        <v>1</v>
      </c>
      <c r="I98" s="10">
        <v>1978</v>
      </c>
    </row>
    <row r="99" spans="1:9" ht="15">
      <c r="A99" s="7">
        <v>314</v>
      </c>
      <c r="B99" s="7" t="s">
        <v>147</v>
      </c>
      <c r="C99" s="7" t="s">
        <v>168</v>
      </c>
      <c r="D99" s="15">
        <v>25000</v>
      </c>
      <c r="E99" s="7" t="s">
        <v>169</v>
      </c>
      <c r="F99" s="5" t="s">
        <v>12</v>
      </c>
      <c r="G99" s="7" t="s">
        <v>20</v>
      </c>
      <c r="H99" s="7">
        <v>1</v>
      </c>
      <c r="I99" s="10">
        <v>1978</v>
      </c>
    </row>
    <row r="100" spans="1:9" ht="15">
      <c r="A100" s="7">
        <v>315</v>
      </c>
      <c r="B100" s="7" t="s">
        <v>147</v>
      </c>
      <c r="C100" s="7" t="s">
        <v>170</v>
      </c>
      <c r="D100" s="15">
        <v>25000</v>
      </c>
      <c r="E100" s="7" t="s">
        <v>171</v>
      </c>
      <c r="F100" s="5" t="s">
        <v>12</v>
      </c>
      <c r="G100" s="7" t="s">
        <v>20</v>
      </c>
      <c r="H100" s="7">
        <v>1</v>
      </c>
      <c r="I100" s="10">
        <v>1978</v>
      </c>
    </row>
    <row r="101" spans="1:9" ht="15">
      <c r="A101" s="7">
        <v>317</v>
      </c>
      <c r="B101" s="7" t="s">
        <v>172</v>
      </c>
      <c r="C101" s="7" t="s">
        <v>173</v>
      </c>
      <c r="D101" s="15">
        <v>38000</v>
      </c>
      <c r="E101" s="7" t="s">
        <v>174</v>
      </c>
      <c r="F101" s="5" t="s">
        <v>12</v>
      </c>
      <c r="G101" s="7" t="s">
        <v>13</v>
      </c>
      <c r="H101" s="7">
        <v>1</v>
      </c>
      <c r="I101" s="10">
        <v>1978</v>
      </c>
    </row>
    <row r="102" spans="1:9" ht="15">
      <c r="A102" s="8">
        <v>319</v>
      </c>
      <c r="B102" s="8" t="s">
        <v>172</v>
      </c>
      <c r="C102" s="8" t="s">
        <v>175</v>
      </c>
      <c r="D102" s="16">
        <v>38000</v>
      </c>
      <c r="E102" s="8" t="s">
        <v>176</v>
      </c>
      <c r="F102" s="5" t="s">
        <v>12</v>
      </c>
      <c r="G102" s="8" t="s">
        <v>13</v>
      </c>
      <c r="H102" s="8">
        <v>1</v>
      </c>
      <c r="I102" s="17">
        <v>1979</v>
      </c>
    </row>
    <row r="103" spans="1:9" ht="15">
      <c r="A103" s="7">
        <v>320</v>
      </c>
      <c r="B103" s="7" t="s">
        <v>172</v>
      </c>
      <c r="C103" s="7" t="s">
        <v>177</v>
      </c>
      <c r="D103" s="15">
        <v>38000</v>
      </c>
      <c r="E103" s="7" t="s">
        <v>178</v>
      </c>
      <c r="F103" s="5" t="s">
        <v>12</v>
      </c>
      <c r="G103" s="7" t="s">
        <v>13</v>
      </c>
      <c r="H103" s="7">
        <v>1</v>
      </c>
      <c r="I103" s="10">
        <v>1979</v>
      </c>
    </row>
    <row r="104" spans="1:9" ht="15">
      <c r="A104" s="7">
        <v>321</v>
      </c>
      <c r="B104" s="7" t="s">
        <v>172</v>
      </c>
      <c r="C104" s="7" t="s">
        <v>179</v>
      </c>
      <c r="D104" s="15">
        <v>38000</v>
      </c>
      <c r="E104" s="7" t="s">
        <v>180</v>
      </c>
      <c r="F104" s="5" t="s">
        <v>12</v>
      </c>
      <c r="G104" s="7" t="s">
        <v>181</v>
      </c>
      <c r="H104" s="7">
        <v>1</v>
      </c>
      <c r="I104" s="10">
        <v>1979</v>
      </c>
    </row>
    <row r="105" spans="1:9" ht="15">
      <c r="A105" s="7">
        <v>322</v>
      </c>
      <c r="B105" s="7" t="s">
        <v>147</v>
      </c>
      <c r="C105" s="7" t="s">
        <v>182</v>
      </c>
      <c r="D105" s="15">
        <v>25000</v>
      </c>
      <c r="E105" s="7" t="s">
        <v>183</v>
      </c>
      <c r="F105" s="5" t="s">
        <v>12</v>
      </c>
      <c r="G105" s="7" t="s">
        <v>20</v>
      </c>
      <c r="H105" s="7">
        <v>1</v>
      </c>
      <c r="I105" s="10">
        <v>1979</v>
      </c>
    </row>
    <row r="106" spans="1:9" ht="15">
      <c r="A106" s="7">
        <v>323</v>
      </c>
      <c r="B106" s="7" t="s">
        <v>147</v>
      </c>
      <c r="C106" s="7" t="s">
        <v>184</v>
      </c>
      <c r="D106" s="15">
        <v>25000</v>
      </c>
      <c r="E106" s="7" t="s">
        <v>185</v>
      </c>
      <c r="F106" s="5" t="s">
        <v>12</v>
      </c>
      <c r="G106" s="7" t="s">
        <v>13</v>
      </c>
      <c r="H106" s="7">
        <v>1</v>
      </c>
      <c r="I106" s="10">
        <v>1979</v>
      </c>
    </row>
    <row r="107" spans="1:9" ht="15">
      <c r="A107" s="7">
        <v>324</v>
      </c>
      <c r="B107" s="7" t="s">
        <v>147</v>
      </c>
      <c r="C107" s="7" t="s">
        <v>186</v>
      </c>
      <c r="D107" s="15">
        <v>25000</v>
      </c>
      <c r="E107" s="7" t="s">
        <v>187</v>
      </c>
      <c r="F107" s="5" t="s">
        <v>12</v>
      </c>
      <c r="G107" s="7" t="s">
        <v>13</v>
      </c>
      <c r="H107" s="7">
        <v>1</v>
      </c>
      <c r="I107" s="10">
        <v>1979</v>
      </c>
    </row>
    <row r="108" spans="1:9" ht="15">
      <c r="A108" s="7">
        <v>325</v>
      </c>
      <c r="B108" s="7" t="s">
        <v>147</v>
      </c>
      <c r="C108" s="7" t="s">
        <v>188</v>
      </c>
      <c r="D108" s="15">
        <v>25000</v>
      </c>
      <c r="E108" s="7" t="s">
        <v>189</v>
      </c>
      <c r="F108" s="5" t="s">
        <v>12</v>
      </c>
      <c r="G108" s="7" t="s">
        <v>190</v>
      </c>
      <c r="H108" s="7">
        <v>1</v>
      </c>
      <c r="I108" s="10">
        <v>1979</v>
      </c>
    </row>
    <row r="109" spans="1:9" ht="15">
      <c r="A109" s="7">
        <v>326</v>
      </c>
      <c r="B109" s="7" t="s">
        <v>147</v>
      </c>
      <c r="C109" s="7" t="s">
        <v>191</v>
      </c>
      <c r="D109" s="15">
        <v>25000</v>
      </c>
      <c r="E109" s="7" t="s">
        <v>192</v>
      </c>
      <c r="F109" s="5" t="s">
        <v>12</v>
      </c>
      <c r="G109" s="7" t="s">
        <v>193</v>
      </c>
      <c r="H109" s="7">
        <v>1</v>
      </c>
      <c r="I109" s="10">
        <v>1979</v>
      </c>
    </row>
    <row r="110" spans="1:9" ht="15">
      <c r="A110" s="5">
        <v>327</v>
      </c>
      <c r="B110" s="5" t="s">
        <v>109</v>
      </c>
      <c r="C110" s="5" t="s">
        <v>194</v>
      </c>
      <c r="D110" s="18">
        <v>10000</v>
      </c>
      <c r="E110" s="5" t="s">
        <v>195</v>
      </c>
      <c r="F110" s="5" t="s">
        <v>12</v>
      </c>
      <c r="G110" s="5" t="s">
        <v>13</v>
      </c>
      <c r="H110" s="5">
        <v>1</v>
      </c>
      <c r="I110" s="10">
        <v>1979</v>
      </c>
    </row>
    <row r="111" spans="1:9" ht="15">
      <c r="A111" s="8">
        <v>328</v>
      </c>
      <c r="B111" s="8" t="s">
        <v>172</v>
      </c>
      <c r="C111" s="8" t="s">
        <v>196</v>
      </c>
      <c r="D111" s="16">
        <v>38000</v>
      </c>
      <c r="E111" s="8" t="s">
        <v>197</v>
      </c>
      <c r="F111" s="5" t="s">
        <v>12</v>
      </c>
      <c r="G111" s="8" t="s">
        <v>198</v>
      </c>
      <c r="H111" s="8">
        <v>1</v>
      </c>
      <c r="I111" s="10">
        <v>1980</v>
      </c>
    </row>
    <row r="112" spans="1:9" ht="15">
      <c r="A112" s="7">
        <v>329</v>
      </c>
      <c r="B112" s="7" t="s">
        <v>172</v>
      </c>
      <c r="C112" s="7" t="s">
        <v>199</v>
      </c>
      <c r="D112" s="15">
        <v>38000</v>
      </c>
      <c r="E112" s="7" t="s">
        <v>200</v>
      </c>
      <c r="F112" s="5" t="s">
        <v>12</v>
      </c>
      <c r="G112" s="8" t="s">
        <v>198</v>
      </c>
      <c r="H112" s="7">
        <v>1</v>
      </c>
      <c r="I112" s="10">
        <v>1980</v>
      </c>
    </row>
    <row r="113" spans="1:9" ht="15">
      <c r="A113" s="7">
        <v>330</v>
      </c>
      <c r="B113" s="7" t="s">
        <v>172</v>
      </c>
      <c r="C113" s="7" t="s">
        <v>201</v>
      </c>
      <c r="D113" s="15">
        <v>38000</v>
      </c>
      <c r="E113" s="7" t="s">
        <v>202</v>
      </c>
      <c r="F113" s="5" t="s">
        <v>12</v>
      </c>
      <c r="G113" s="8" t="s">
        <v>198</v>
      </c>
      <c r="H113" s="7">
        <v>1</v>
      </c>
      <c r="I113" s="10">
        <v>1980</v>
      </c>
    </row>
    <row r="114" spans="1:9" ht="15">
      <c r="A114" s="7">
        <v>331</v>
      </c>
      <c r="B114" s="7" t="s">
        <v>172</v>
      </c>
      <c r="C114" s="7" t="s">
        <v>203</v>
      </c>
      <c r="D114" s="15">
        <v>38000</v>
      </c>
      <c r="E114" s="7" t="s">
        <v>204</v>
      </c>
      <c r="F114" s="5" t="s">
        <v>12</v>
      </c>
      <c r="G114" s="7" t="s">
        <v>205</v>
      </c>
      <c r="H114" s="7">
        <v>1</v>
      </c>
      <c r="I114" s="10">
        <v>1980</v>
      </c>
    </row>
    <row r="115" spans="1:9" ht="15">
      <c r="A115" s="7">
        <v>332</v>
      </c>
      <c r="B115" s="7" t="s">
        <v>147</v>
      </c>
      <c r="C115" s="7" t="s">
        <v>206</v>
      </c>
      <c r="D115" s="15">
        <v>25000</v>
      </c>
      <c r="E115" s="7" t="s">
        <v>207</v>
      </c>
      <c r="F115" s="5" t="s">
        <v>12</v>
      </c>
      <c r="G115" s="7" t="s">
        <v>190</v>
      </c>
      <c r="H115" s="7">
        <v>1</v>
      </c>
      <c r="I115" s="10">
        <v>1980</v>
      </c>
    </row>
    <row r="116" spans="1:9" ht="15">
      <c r="A116" s="7">
        <v>333</v>
      </c>
      <c r="B116" s="7" t="s">
        <v>147</v>
      </c>
      <c r="C116" s="7" t="s">
        <v>208</v>
      </c>
      <c r="D116" s="15">
        <v>25000</v>
      </c>
      <c r="E116" s="7" t="s">
        <v>209</v>
      </c>
      <c r="F116" s="5" t="s">
        <v>12</v>
      </c>
      <c r="G116" s="7" t="s">
        <v>13</v>
      </c>
      <c r="H116" s="7">
        <v>1</v>
      </c>
      <c r="I116" s="10">
        <v>1980</v>
      </c>
    </row>
    <row r="117" spans="1:9" ht="15">
      <c r="A117" s="7">
        <v>334</v>
      </c>
      <c r="B117" s="7" t="s">
        <v>147</v>
      </c>
      <c r="C117" s="7" t="s">
        <v>210</v>
      </c>
      <c r="D117" s="15">
        <v>25000</v>
      </c>
      <c r="E117" s="7" t="s">
        <v>211</v>
      </c>
      <c r="F117" s="5" t="s">
        <v>12</v>
      </c>
      <c r="G117" s="7" t="s">
        <v>193</v>
      </c>
      <c r="H117" s="7">
        <v>1</v>
      </c>
      <c r="I117" s="10">
        <v>1980</v>
      </c>
    </row>
    <row r="118" spans="1:9" ht="15">
      <c r="A118" s="7">
        <v>335</v>
      </c>
      <c r="B118" s="7" t="s">
        <v>147</v>
      </c>
      <c r="C118" s="7" t="s">
        <v>212</v>
      </c>
      <c r="D118" s="15">
        <v>25000</v>
      </c>
      <c r="E118" s="7" t="s">
        <v>213</v>
      </c>
      <c r="F118" s="5" t="s">
        <v>12</v>
      </c>
      <c r="G118" s="7" t="s">
        <v>13</v>
      </c>
      <c r="H118" s="7">
        <v>1</v>
      </c>
      <c r="I118" s="10">
        <v>1980</v>
      </c>
    </row>
    <row r="119" spans="1:9" ht="15">
      <c r="A119" s="6">
        <v>336</v>
      </c>
      <c r="B119" s="5" t="s">
        <v>147</v>
      </c>
      <c r="C119" s="6" t="s">
        <v>214</v>
      </c>
      <c r="D119" s="22">
        <v>25000</v>
      </c>
      <c r="E119" s="6" t="s">
        <v>215</v>
      </c>
      <c r="F119" s="5" t="s">
        <v>12</v>
      </c>
      <c r="G119" s="6" t="s">
        <v>216</v>
      </c>
      <c r="H119" s="5">
        <v>1</v>
      </c>
      <c r="I119" s="21">
        <v>1980</v>
      </c>
    </row>
    <row r="120" spans="1:9" ht="15">
      <c r="A120" s="8">
        <v>337</v>
      </c>
      <c r="B120" s="8" t="s">
        <v>172</v>
      </c>
      <c r="C120" s="8" t="s">
        <v>217</v>
      </c>
      <c r="D120" s="16">
        <v>38000</v>
      </c>
      <c r="E120" s="8" t="s">
        <v>218</v>
      </c>
      <c r="F120" s="5" t="s">
        <v>12</v>
      </c>
      <c r="G120" s="8" t="s">
        <v>205</v>
      </c>
      <c r="H120" s="8">
        <v>1</v>
      </c>
      <c r="I120" s="10">
        <v>1981</v>
      </c>
    </row>
    <row r="121" spans="1:9" ht="15">
      <c r="A121" s="7">
        <v>338</v>
      </c>
      <c r="B121" s="7" t="s">
        <v>172</v>
      </c>
      <c r="C121" s="7" t="s">
        <v>219</v>
      </c>
      <c r="D121" s="15">
        <v>38000</v>
      </c>
      <c r="E121" s="7" t="s">
        <v>220</v>
      </c>
      <c r="F121" s="5" t="s">
        <v>12</v>
      </c>
      <c r="G121" s="7" t="s">
        <v>205</v>
      </c>
      <c r="H121" s="7">
        <v>1</v>
      </c>
      <c r="I121" s="10">
        <v>1981</v>
      </c>
    </row>
    <row r="122" spans="1:9" ht="15">
      <c r="A122" s="7">
        <v>339</v>
      </c>
      <c r="B122" s="7" t="s">
        <v>172</v>
      </c>
      <c r="C122" s="7" t="s">
        <v>221</v>
      </c>
      <c r="D122" s="15">
        <v>38000</v>
      </c>
      <c r="E122" s="7" t="s">
        <v>222</v>
      </c>
      <c r="F122" s="5" t="s">
        <v>12</v>
      </c>
      <c r="G122" s="7" t="s">
        <v>13</v>
      </c>
      <c r="H122" s="7">
        <v>1</v>
      </c>
      <c r="I122" s="10">
        <v>1981</v>
      </c>
    </row>
    <row r="123" spans="1:9" ht="15">
      <c r="A123" s="7">
        <v>340</v>
      </c>
      <c r="B123" s="7" t="s">
        <v>147</v>
      </c>
      <c r="C123" s="7" t="s">
        <v>223</v>
      </c>
      <c r="D123" s="15">
        <v>25000</v>
      </c>
      <c r="E123" s="7" t="s">
        <v>224</v>
      </c>
      <c r="F123" s="5" t="s">
        <v>12</v>
      </c>
      <c r="G123" s="7" t="s">
        <v>165</v>
      </c>
      <c r="H123" s="7">
        <v>1</v>
      </c>
      <c r="I123" s="10">
        <v>1981</v>
      </c>
    </row>
    <row r="124" spans="1:9" ht="15">
      <c r="A124" s="7">
        <v>341</v>
      </c>
      <c r="B124" s="7" t="s">
        <v>147</v>
      </c>
      <c r="C124" s="7" t="s">
        <v>225</v>
      </c>
      <c r="D124" s="15">
        <v>25000</v>
      </c>
      <c r="E124" s="7" t="s">
        <v>226</v>
      </c>
      <c r="F124" s="5" t="s">
        <v>12</v>
      </c>
      <c r="G124" s="7" t="s">
        <v>190</v>
      </c>
      <c r="H124" s="7">
        <v>1</v>
      </c>
      <c r="I124" s="10">
        <v>1981</v>
      </c>
    </row>
    <row r="125" spans="1:9" ht="15">
      <c r="A125" s="7">
        <v>342</v>
      </c>
      <c r="B125" s="7" t="s">
        <v>147</v>
      </c>
      <c r="C125" s="7" t="s">
        <v>227</v>
      </c>
      <c r="D125" s="15">
        <v>25000</v>
      </c>
      <c r="E125" s="7" t="s">
        <v>228</v>
      </c>
      <c r="F125" s="5" t="s">
        <v>12</v>
      </c>
      <c r="G125" s="7" t="s">
        <v>13</v>
      </c>
      <c r="H125" s="7">
        <v>1</v>
      </c>
      <c r="I125" s="10">
        <v>1981</v>
      </c>
    </row>
    <row r="126" spans="1:9" ht="15">
      <c r="A126" s="7">
        <v>343</v>
      </c>
      <c r="B126" s="7" t="s">
        <v>147</v>
      </c>
      <c r="C126" s="7" t="s">
        <v>229</v>
      </c>
      <c r="D126" s="15">
        <v>25000</v>
      </c>
      <c r="E126" s="7" t="s">
        <v>230</v>
      </c>
      <c r="F126" s="5" t="s">
        <v>12</v>
      </c>
      <c r="G126" s="7" t="s">
        <v>231</v>
      </c>
      <c r="H126" s="7">
        <v>1</v>
      </c>
      <c r="I126" s="10">
        <v>1981</v>
      </c>
    </row>
    <row r="127" spans="1:9" ht="15">
      <c r="A127" s="7">
        <v>344</v>
      </c>
      <c r="B127" s="7" t="s">
        <v>147</v>
      </c>
      <c r="C127" s="7" t="s">
        <v>232</v>
      </c>
      <c r="D127" s="15">
        <v>25000</v>
      </c>
      <c r="E127" s="7" t="s">
        <v>233</v>
      </c>
      <c r="F127" s="5" t="s">
        <v>12</v>
      </c>
      <c r="G127" s="7" t="s">
        <v>193</v>
      </c>
      <c r="H127" s="7">
        <v>1</v>
      </c>
      <c r="I127" s="10">
        <v>1981</v>
      </c>
    </row>
    <row r="128" spans="1:9" ht="15">
      <c r="A128" s="8">
        <v>346</v>
      </c>
      <c r="B128" s="8" t="s">
        <v>172</v>
      </c>
      <c r="C128" s="8" t="s">
        <v>234</v>
      </c>
      <c r="D128" s="16">
        <v>38000</v>
      </c>
      <c r="E128" s="8" t="s">
        <v>235</v>
      </c>
      <c r="F128" s="5" t="s">
        <v>12</v>
      </c>
      <c r="G128" s="8" t="s">
        <v>236</v>
      </c>
      <c r="H128" s="8">
        <v>1</v>
      </c>
      <c r="I128" s="17">
        <v>1982</v>
      </c>
    </row>
    <row r="129" spans="1:9" ht="15">
      <c r="A129" s="7">
        <v>347</v>
      </c>
      <c r="B129" s="7" t="s">
        <v>172</v>
      </c>
      <c r="C129" s="7" t="s">
        <v>237</v>
      </c>
      <c r="D129" s="15">
        <v>38000</v>
      </c>
      <c r="E129" s="7" t="s">
        <v>238</v>
      </c>
      <c r="F129" s="5" t="s">
        <v>12</v>
      </c>
      <c r="G129" s="7" t="s">
        <v>13</v>
      </c>
      <c r="H129" s="7">
        <v>1</v>
      </c>
      <c r="I129" s="10">
        <v>1982</v>
      </c>
    </row>
    <row r="130" spans="1:9" ht="15">
      <c r="A130" s="7">
        <v>348</v>
      </c>
      <c r="B130" s="7" t="s">
        <v>239</v>
      </c>
      <c r="C130" s="7" t="s">
        <v>240</v>
      </c>
      <c r="D130" s="15">
        <v>38000</v>
      </c>
      <c r="E130" s="7" t="s">
        <v>241</v>
      </c>
      <c r="F130" s="5" t="s">
        <v>12</v>
      </c>
      <c r="G130" s="7" t="s">
        <v>83</v>
      </c>
      <c r="H130" s="7">
        <v>1</v>
      </c>
      <c r="I130" s="10">
        <v>1982</v>
      </c>
    </row>
    <row r="131" spans="1:9" ht="15">
      <c r="A131" s="7">
        <v>349</v>
      </c>
      <c r="B131" s="7" t="s">
        <v>147</v>
      </c>
      <c r="C131" s="7" t="s">
        <v>242</v>
      </c>
      <c r="D131" s="15">
        <v>25000</v>
      </c>
      <c r="E131" s="7" t="s">
        <v>243</v>
      </c>
      <c r="F131" s="5" t="s">
        <v>12</v>
      </c>
      <c r="G131" s="7" t="s">
        <v>13</v>
      </c>
      <c r="H131" s="7">
        <v>1</v>
      </c>
      <c r="I131" s="10">
        <v>1982</v>
      </c>
    </row>
    <row r="132" spans="1:9" ht="15">
      <c r="A132" s="7">
        <v>350</v>
      </c>
      <c r="B132" s="7" t="s">
        <v>147</v>
      </c>
      <c r="C132" s="7" t="s">
        <v>244</v>
      </c>
      <c r="D132" s="15">
        <v>25000</v>
      </c>
      <c r="E132" s="7" t="s">
        <v>245</v>
      </c>
      <c r="F132" s="5" t="s">
        <v>12</v>
      </c>
      <c r="G132" s="7" t="s">
        <v>193</v>
      </c>
      <c r="H132" s="7">
        <v>1</v>
      </c>
      <c r="I132" s="10">
        <v>1982</v>
      </c>
    </row>
    <row r="133" spans="1:9" ht="15">
      <c r="A133" s="7">
        <v>351</v>
      </c>
      <c r="B133" s="7" t="s">
        <v>147</v>
      </c>
      <c r="C133" s="7" t="s">
        <v>246</v>
      </c>
      <c r="D133" s="15">
        <v>25000</v>
      </c>
      <c r="E133" s="7" t="s">
        <v>247</v>
      </c>
      <c r="F133" s="5" t="s">
        <v>12</v>
      </c>
      <c r="G133" s="7" t="s">
        <v>193</v>
      </c>
      <c r="H133" s="7">
        <v>1</v>
      </c>
      <c r="I133" s="10">
        <v>1982</v>
      </c>
    </row>
    <row r="134" spans="1:9" ht="15">
      <c r="A134" s="7">
        <v>352</v>
      </c>
      <c r="B134" s="7" t="s">
        <v>147</v>
      </c>
      <c r="C134" s="7" t="s">
        <v>248</v>
      </c>
      <c r="D134" s="15">
        <v>25000</v>
      </c>
      <c r="E134" s="7" t="s">
        <v>249</v>
      </c>
      <c r="F134" s="5" t="s">
        <v>12</v>
      </c>
      <c r="G134" s="7" t="s">
        <v>13</v>
      </c>
      <c r="H134" s="7">
        <v>1</v>
      </c>
      <c r="I134" s="10">
        <v>1982</v>
      </c>
    </row>
    <row r="135" spans="1:9" ht="15">
      <c r="A135" s="8">
        <v>354</v>
      </c>
      <c r="B135" s="8" t="s">
        <v>250</v>
      </c>
      <c r="C135" s="8" t="s">
        <v>251</v>
      </c>
      <c r="D135" s="16">
        <v>38000</v>
      </c>
      <c r="E135" s="8" t="s">
        <v>252</v>
      </c>
      <c r="F135" s="5" t="s">
        <v>12</v>
      </c>
      <c r="G135" s="8" t="s">
        <v>216</v>
      </c>
      <c r="H135" s="8">
        <v>1</v>
      </c>
      <c r="I135" s="17">
        <v>1983</v>
      </c>
    </row>
    <row r="136" spans="1:9" ht="15">
      <c r="A136" s="7">
        <v>355</v>
      </c>
      <c r="B136" s="7" t="s">
        <v>147</v>
      </c>
      <c r="C136" s="7" t="s">
        <v>253</v>
      </c>
      <c r="D136" s="15">
        <v>25000</v>
      </c>
      <c r="E136" s="7" t="s">
        <v>254</v>
      </c>
      <c r="F136" s="5" t="s">
        <v>12</v>
      </c>
      <c r="G136" s="7" t="s">
        <v>255</v>
      </c>
      <c r="H136" s="7">
        <v>1</v>
      </c>
      <c r="I136" s="10">
        <v>1983</v>
      </c>
    </row>
    <row r="137" spans="1:9" ht="15">
      <c r="A137" s="7">
        <v>356</v>
      </c>
      <c r="B137" s="7" t="s">
        <v>147</v>
      </c>
      <c r="C137" s="7" t="s">
        <v>256</v>
      </c>
      <c r="D137" s="15">
        <v>25000</v>
      </c>
      <c r="E137" s="7" t="s">
        <v>257</v>
      </c>
      <c r="F137" s="5" t="s">
        <v>12</v>
      </c>
      <c r="G137" s="7" t="s">
        <v>20</v>
      </c>
      <c r="H137" s="7">
        <v>1</v>
      </c>
      <c r="I137" s="10">
        <v>1983</v>
      </c>
    </row>
    <row r="138" spans="1:9" ht="15">
      <c r="A138" s="7">
        <v>357</v>
      </c>
      <c r="B138" s="7" t="s">
        <v>258</v>
      </c>
      <c r="C138" s="7" t="s">
        <v>259</v>
      </c>
      <c r="D138" s="15">
        <v>25000</v>
      </c>
      <c r="E138" s="7" t="s">
        <v>260</v>
      </c>
      <c r="F138" s="5" t="s">
        <v>12</v>
      </c>
      <c r="G138" s="7" t="s">
        <v>20</v>
      </c>
      <c r="H138" s="7">
        <v>1</v>
      </c>
      <c r="I138" s="10">
        <v>1983</v>
      </c>
    </row>
    <row r="139" spans="1:9" ht="15">
      <c r="A139" s="7">
        <v>358</v>
      </c>
      <c r="B139" s="7" t="s">
        <v>258</v>
      </c>
      <c r="C139" s="7" t="s">
        <v>261</v>
      </c>
      <c r="D139" s="15">
        <v>25000</v>
      </c>
      <c r="E139" s="7" t="s">
        <v>262</v>
      </c>
      <c r="F139" s="5" t="s">
        <v>12</v>
      </c>
      <c r="G139" s="7" t="s">
        <v>20</v>
      </c>
      <c r="H139" s="7">
        <v>1</v>
      </c>
      <c r="I139" s="10">
        <v>1983</v>
      </c>
    </row>
    <row r="140" spans="1:9" ht="15">
      <c r="A140" s="7">
        <v>359</v>
      </c>
      <c r="B140" s="7" t="s">
        <v>258</v>
      </c>
      <c r="C140" s="7" t="s">
        <v>263</v>
      </c>
      <c r="D140" s="15">
        <v>25000</v>
      </c>
      <c r="E140" s="7" t="s">
        <v>264</v>
      </c>
      <c r="F140" s="5" t="s">
        <v>12</v>
      </c>
      <c r="G140" s="7" t="s">
        <v>20</v>
      </c>
      <c r="H140" s="7">
        <v>1</v>
      </c>
      <c r="I140" s="10">
        <v>1983</v>
      </c>
    </row>
    <row r="141" spans="1:9" ht="15">
      <c r="A141" s="8">
        <v>363</v>
      </c>
      <c r="B141" s="8" t="s">
        <v>250</v>
      </c>
      <c r="C141" s="8" t="s">
        <v>265</v>
      </c>
      <c r="D141" s="16">
        <v>38000</v>
      </c>
      <c r="E141" s="8" t="s">
        <v>266</v>
      </c>
      <c r="F141" s="5" t="s">
        <v>12</v>
      </c>
      <c r="G141" s="8" t="s">
        <v>255</v>
      </c>
      <c r="H141" s="8">
        <v>1</v>
      </c>
      <c r="I141" s="17">
        <v>1984</v>
      </c>
    </row>
    <row r="142" spans="1:9" ht="15">
      <c r="A142" s="7">
        <v>364</v>
      </c>
      <c r="B142" s="7" t="s">
        <v>239</v>
      </c>
      <c r="C142" s="7" t="s">
        <v>267</v>
      </c>
      <c r="D142" s="15">
        <v>38000</v>
      </c>
      <c r="E142" s="7" t="s">
        <v>268</v>
      </c>
      <c r="F142" s="5" t="s">
        <v>12</v>
      </c>
      <c r="G142" s="7" t="s">
        <v>83</v>
      </c>
      <c r="H142" s="7">
        <v>1</v>
      </c>
      <c r="I142" s="10">
        <v>1984</v>
      </c>
    </row>
    <row r="143" spans="1:9" ht="15">
      <c r="A143" s="7">
        <v>365</v>
      </c>
      <c r="B143" s="7" t="s">
        <v>250</v>
      </c>
      <c r="C143" s="7" t="s">
        <v>269</v>
      </c>
      <c r="D143" s="15">
        <v>38000</v>
      </c>
      <c r="E143" s="7" t="s">
        <v>270</v>
      </c>
      <c r="F143" s="5" t="s">
        <v>12</v>
      </c>
      <c r="G143" s="7" t="s">
        <v>271</v>
      </c>
      <c r="H143" s="7">
        <v>1</v>
      </c>
      <c r="I143" s="10">
        <v>1984</v>
      </c>
    </row>
    <row r="144" spans="1:9" ht="15">
      <c r="A144" s="7">
        <v>366</v>
      </c>
      <c r="B144" s="7" t="s">
        <v>258</v>
      </c>
      <c r="C144" s="7" t="s">
        <v>272</v>
      </c>
      <c r="D144" s="15">
        <v>25000</v>
      </c>
      <c r="E144" s="7" t="s">
        <v>273</v>
      </c>
      <c r="F144" s="5" t="s">
        <v>12</v>
      </c>
      <c r="G144" s="7" t="s">
        <v>20</v>
      </c>
      <c r="H144" s="7">
        <v>1</v>
      </c>
      <c r="I144" s="10">
        <v>1984</v>
      </c>
    </row>
    <row r="145" spans="1:9" ht="15">
      <c r="A145" s="7">
        <v>367</v>
      </c>
      <c r="B145" s="7" t="s">
        <v>258</v>
      </c>
      <c r="C145" s="7" t="s">
        <v>274</v>
      </c>
      <c r="D145" s="13">
        <v>25000</v>
      </c>
      <c r="E145" s="7" t="s">
        <v>275</v>
      </c>
      <c r="F145" s="5" t="s">
        <v>12</v>
      </c>
      <c r="G145" s="7" t="s">
        <v>20</v>
      </c>
      <c r="H145" s="7">
        <v>1</v>
      </c>
      <c r="I145" s="10">
        <v>1984</v>
      </c>
    </row>
    <row r="146" spans="1:9" ht="15">
      <c r="A146" s="7">
        <v>368</v>
      </c>
      <c r="B146" s="7" t="s">
        <v>258</v>
      </c>
      <c r="C146" s="7" t="s">
        <v>276</v>
      </c>
      <c r="D146" s="15">
        <v>25000</v>
      </c>
      <c r="E146" s="7" t="s">
        <v>277</v>
      </c>
      <c r="F146" s="5" t="s">
        <v>12</v>
      </c>
      <c r="G146" s="7" t="s">
        <v>13</v>
      </c>
      <c r="H146" s="7">
        <v>1</v>
      </c>
      <c r="I146" s="10">
        <v>1984</v>
      </c>
    </row>
    <row r="147" spans="1:9" ht="15">
      <c r="A147" s="7">
        <v>369</v>
      </c>
      <c r="B147" s="7" t="s">
        <v>250</v>
      </c>
      <c r="C147" s="7" t="s">
        <v>278</v>
      </c>
      <c r="D147" s="15">
        <v>25000</v>
      </c>
      <c r="E147" s="7" t="s">
        <v>279</v>
      </c>
      <c r="F147" s="5" t="s">
        <v>12</v>
      </c>
      <c r="G147" s="7" t="s">
        <v>20</v>
      </c>
      <c r="H147" s="7">
        <v>1</v>
      </c>
      <c r="I147" s="10">
        <v>1984</v>
      </c>
    </row>
    <row r="148" spans="1:9" ht="15">
      <c r="A148" s="8">
        <v>372</v>
      </c>
      <c r="B148" s="8" t="s">
        <v>239</v>
      </c>
      <c r="C148" s="8" t="s">
        <v>280</v>
      </c>
      <c r="D148" s="16">
        <v>38000</v>
      </c>
      <c r="E148" s="8" t="s">
        <v>281</v>
      </c>
      <c r="F148" s="5" t="s">
        <v>12</v>
      </c>
      <c r="G148" s="8" t="s">
        <v>83</v>
      </c>
      <c r="H148" s="8">
        <v>1</v>
      </c>
      <c r="I148" s="17">
        <v>1985</v>
      </c>
    </row>
    <row r="149" spans="1:9" ht="15">
      <c r="A149" s="7">
        <v>373</v>
      </c>
      <c r="B149" s="19" t="s">
        <v>250</v>
      </c>
      <c r="C149" s="7" t="s">
        <v>282</v>
      </c>
      <c r="D149" s="15">
        <v>38000</v>
      </c>
      <c r="E149" s="7" t="s">
        <v>283</v>
      </c>
      <c r="F149" s="5" t="s">
        <v>12</v>
      </c>
      <c r="G149" s="7" t="s">
        <v>13</v>
      </c>
      <c r="H149" s="7">
        <v>1</v>
      </c>
      <c r="I149" s="10">
        <v>1985</v>
      </c>
    </row>
    <row r="150" spans="1:9" ht="15">
      <c r="A150" s="7">
        <v>374</v>
      </c>
      <c r="B150" s="7" t="s">
        <v>250</v>
      </c>
      <c r="C150" s="7" t="s">
        <v>284</v>
      </c>
      <c r="D150" s="15">
        <v>38000</v>
      </c>
      <c r="E150" s="7" t="s">
        <v>285</v>
      </c>
      <c r="F150" s="5" t="s">
        <v>12</v>
      </c>
      <c r="G150" s="7" t="s">
        <v>13</v>
      </c>
      <c r="H150" s="7">
        <v>1</v>
      </c>
      <c r="I150" s="10">
        <v>1985</v>
      </c>
    </row>
    <row r="151" spans="1:9" ht="15">
      <c r="A151" s="7">
        <v>377</v>
      </c>
      <c r="B151" s="7" t="s">
        <v>258</v>
      </c>
      <c r="C151" s="7" t="s">
        <v>286</v>
      </c>
      <c r="D151" s="15">
        <v>25000</v>
      </c>
      <c r="E151" s="7" t="s">
        <v>287</v>
      </c>
      <c r="F151" s="5" t="s">
        <v>12</v>
      </c>
      <c r="G151" s="7" t="s">
        <v>20</v>
      </c>
      <c r="H151" s="7">
        <v>1</v>
      </c>
      <c r="I151" s="10">
        <v>1985</v>
      </c>
    </row>
    <row r="152" spans="1:9" ht="15">
      <c r="A152" s="7">
        <v>378</v>
      </c>
      <c r="B152" s="7" t="s">
        <v>258</v>
      </c>
      <c r="C152" s="7" t="s">
        <v>288</v>
      </c>
      <c r="D152" s="15">
        <v>25000</v>
      </c>
      <c r="E152" s="7" t="s">
        <v>289</v>
      </c>
      <c r="F152" s="5" t="s">
        <v>12</v>
      </c>
      <c r="G152" s="7" t="s">
        <v>20</v>
      </c>
      <c r="H152" s="7">
        <v>1</v>
      </c>
      <c r="I152" s="10">
        <v>1985</v>
      </c>
    </row>
    <row r="153" spans="1:9" ht="15">
      <c r="A153" s="14">
        <v>389</v>
      </c>
      <c r="B153" s="7" t="s">
        <v>258</v>
      </c>
      <c r="C153" s="7" t="s">
        <v>110</v>
      </c>
      <c r="D153" s="15">
        <v>25000</v>
      </c>
      <c r="E153" s="7" t="s">
        <v>290</v>
      </c>
      <c r="F153" s="5" t="s">
        <v>12</v>
      </c>
      <c r="G153" s="7" t="s">
        <v>20</v>
      </c>
      <c r="H153" s="7">
        <v>1</v>
      </c>
      <c r="I153" s="10">
        <v>1986</v>
      </c>
    </row>
    <row r="154" spans="1:9" ht="15">
      <c r="A154" s="14">
        <v>390</v>
      </c>
      <c r="B154" s="7" t="s">
        <v>250</v>
      </c>
      <c r="C154" s="7" t="s">
        <v>291</v>
      </c>
      <c r="D154" s="15">
        <v>38000</v>
      </c>
      <c r="E154" s="7" t="s">
        <v>292</v>
      </c>
      <c r="F154" s="5" t="s">
        <v>12</v>
      </c>
      <c r="G154" s="7" t="s">
        <v>13</v>
      </c>
      <c r="H154" s="7">
        <v>1</v>
      </c>
      <c r="I154" s="10">
        <v>1986</v>
      </c>
    </row>
    <row r="155" spans="1:9" ht="15">
      <c r="A155" s="7">
        <v>391</v>
      </c>
      <c r="B155" s="7" t="s">
        <v>258</v>
      </c>
      <c r="C155" s="7" t="s">
        <v>293</v>
      </c>
      <c r="D155" s="15">
        <v>25000</v>
      </c>
      <c r="E155" s="7" t="s">
        <v>294</v>
      </c>
      <c r="F155" s="5" t="s">
        <v>12</v>
      </c>
      <c r="G155" s="7" t="s">
        <v>20</v>
      </c>
      <c r="H155" s="7">
        <v>1</v>
      </c>
      <c r="I155" s="10">
        <v>1986</v>
      </c>
    </row>
    <row r="156" spans="1:9" ht="15">
      <c r="A156" s="7">
        <v>392</v>
      </c>
      <c r="B156" s="7" t="s">
        <v>258</v>
      </c>
      <c r="C156" s="7" t="s">
        <v>131</v>
      </c>
      <c r="D156" s="15">
        <v>25000</v>
      </c>
      <c r="E156" s="7" t="s">
        <v>295</v>
      </c>
      <c r="F156" s="5" t="s">
        <v>12</v>
      </c>
      <c r="G156" s="7" t="s">
        <v>20</v>
      </c>
      <c r="H156" s="7">
        <v>1</v>
      </c>
      <c r="I156" s="10">
        <v>1986</v>
      </c>
    </row>
    <row r="157" spans="1:9" ht="15">
      <c r="A157" s="5">
        <v>393</v>
      </c>
      <c r="B157" s="5" t="s">
        <v>250</v>
      </c>
      <c r="C157" s="5" t="s">
        <v>296</v>
      </c>
      <c r="D157" s="18">
        <v>38000</v>
      </c>
      <c r="E157" s="5" t="s">
        <v>297</v>
      </c>
      <c r="F157" s="5" t="s">
        <v>12</v>
      </c>
      <c r="G157" s="5" t="s">
        <v>13</v>
      </c>
      <c r="H157" s="5">
        <v>1</v>
      </c>
      <c r="I157" s="12">
        <v>1986</v>
      </c>
    </row>
    <row r="158" spans="1:9" ht="15">
      <c r="A158" s="7">
        <v>396</v>
      </c>
      <c r="B158" s="7" t="s">
        <v>258</v>
      </c>
      <c r="C158" s="7" t="s">
        <v>133</v>
      </c>
      <c r="D158" s="15">
        <v>25000</v>
      </c>
      <c r="E158" s="7" t="s">
        <v>298</v>
      </c>
      <c r="F158" s="5" t="s">
        <v>12</v>
      </c>
      <c r="G158" s="7" t="s">
        <v>20</v>
      </c>
      <c r="H158" s="7">
        <v>1</v>
      </c>
      <c r="I158" s="10">
        <v>1987</v>
      </c>
    </row>
    <row r="159" spans="1:9" ht="15">
      <c r="A159" s="7">
        <v>399</v>
      </c>
      <c r="B159" s="19" t="s">
        <v>250</v>
      </c>
      <c r="C159" s="7">
        <v>81</v>
      </c>
      <c r="D159" s="15">
        <v>38000</v>
      </c>
      <c r="E159" s="7" t="s">
        <v>299</v>
      </c>
      <c r="F159" s="5" t="s">
        <v>12</v>
      </c>
      <c r="G159" s="7" t="s">
        <v>83</v>
      </c>
      <c r="H159" s="7">
        <v>1</v>
      </c>
      <c r="I159" s="10">
        <v>1988</v>
      </c>
    </row>
    <row r="160" spans="1:9" ht="15">
      <c r="A160" s="5">
        <v>403</v>
      </c>
      <c r="B160" s="5" t="s">
        <v>239</v>
      </c>
      <c r="C160" s="5">
        <v>82</v>
      </c>
      <c r="D160" s="18">
        <v>38000</v>
      </c>
      <c r="E160" s="5" t="s">
        <v>300</v>
      </c>
      <c r="F160" s="5" t="s">
        <v>12</v>
      </c>
      <c r="G160" s="5" t="s">
        <v>255</v>
      </c>
      <c r="H160" s="5">
        <v>1</v>
      </c>
      <c r="I160" s="12">
        <v>1988</v>
      </c>
    </row>
    <row r="161" spans="1:9" ht="15">
      <c r="A161" s="8">
        <v>409</v>
      </c>
      <c r="B161" s="5" t="s">
        <v>239</v>
      </c>
      <c r="C161" s="8">
        <v>85</v>
      </c>
      <c r="D161" s="16">
        <v>38000</v>
      </c>
      <c r="E161" s="8" t="s">
        <v>301</v>
      </c>
      <c r="F161" s="5" t="s">
        <v>12</v>
      </c>
      <c r="G161" s="8" t="s">
        <v>302</v>
      </c>
      <c r="H161" s="8">
        <v>1</v>
      </c>
      <c r="I161" s="17">
        <v>1990</v>
      </c>
    </row>
    <row r="162" spans="1:9" ht="15">
      <c r="A162" s="8">
        <v>413</v>
      </c>
      <c r="B162" s="8" t="s">
        <v>303</v>
      </c>
      <c r="C162" s="8" t="s">
        <v>304</v>
      </c>
      <c r="D162" s="16">
        <v>19000</v>
      </c>
      <c r="E162" s="8" t="s">
        <v>305</v>
      </c>
      <c r="F162" s="5" t="s">
        <v>12</v>
      </c>
      <c r="G162" s="8" t="s">
        <v>13</v>
      </c>
      <c r="H162" s="8">
        <v>1</v>
      </c>
      <c r="I162" s="17">
        <v>1991</v>
      </c>
    </row>
    <row r="163" spans="1:9" ht="15">
      <c r="A163" s="7">
        <v>419</v>
      </c>
      <c r="B163" s="7" t="s">
        <v>303</v>
      </c>
      <c r="C163" s="7" t="s">
        <v>306</v>
      </c>
      <c r="D163" s="15">
        <v>18000</v>
      </c>
      <c r="E163" s="7" t="s">
        <v>307</v>
      </c>
      <c r="F163" s="5" t="s">
        <v>12</v>
      </c>
      <c r="G163" s="7" t="s">
        <v>13</v>
      </c>
      <c r="H163" s="7">
        <v>1</v>
      </c>
      <c r="I163" s="10">
        <v>1992</v>
      </c>
    </row>
    <row r="164" spans="1:9" ht="15">
      <c r="A164" s="5">
        <v>420</v>
      </c>
      <c r="B164" s="5" t="s">
        <v>303</v>
      </c>
      <c r="C164" s="5" t="s">
        <v>308</v>
      </c>
      <c r="D164" s="18">
        <v>18000</v>
      </c>
      <c r="E164" s="5" t="s">
        <v>309</v>
      </c>
      <c r="F164" s="5" t="s">
        <v>12</v>
      </c>
      <c r="G164" s="5" t="s">
        <v>13</v>
      </c>
      <c r="H164" s="7">
        <v>1</v>
      </c>
      <c r="I164" s="10">
        <v>1992</v>
      </c>
    </row>
    <row r="165" spans="1:9" ht="15">
      <c r="A165" s="8">
        <v>425</v>
      </c>
      <c r="B165" s="8" t="s">
        <v>310</v>
      </c>
      <c r="C165" s="8" t="s">
        <v>311</v>
      </c>
      <c r="D165" s="16">
        <v>40000</v>
      </c>
      <c r="E165" s="8" t="s">
        <v>312</v>
      </c>
      <c r="F165" s="5" t="s">
        <v>12</v>
      </c>
      <c r="G165" s="8" t="s">
        <v>193</v>
      </c>
      <c r="H165" s="7">
        <v>1</v>
      </c>
      <c r="I165" s="7">
        <v>1994</v>
      </c>
    </row>
    <row r="166" spans="1:9" ht="15">
      <c r="A166" s="8">
        <v>430</v>
      </c>
      <c r="B166" s="23">
        <v>640</v>
      </c>
      <c r="C166" s="8">
        <v>454</v>
      </c>
      <c r="D166" s="16">
        <v>20500</v>
      </c>
      <c r="E166" s="8" t="s">
        <v>313</v>
      </c>
      <c r="F166" s="5" t="s">
        <v>12</v>
      </c>
      <c r="G166" s="8" t="s">
        <v>13</v>
      </c>
      <c r="H166" s="7">
        <v>1</v>
      </c>
      <c r="I166" s="7">
        <v>1995</v>
      </c>
    </row>
    <row r="167" spans="1:9" ht="15">
      <c r="A167" s="7">
        <v>431</v>
      </c>
      <c r="B167" s="7">
        <v>651</v>
      </c>
      <c r="C167" s="7">
        <v>502</v>
      </c>
      <c r="D167" s="13">
        <v>40000</v>
      </c>
      <c r="E167" s="7" t="s">
        <v>314</v>
      </c>
      <c r="F167" s="5" t="s">
        <v>12</v>
      </c>
      <c r="G167" s="7" t="s">
        <v>255</v>
      </c>
      <c r="H167" s="7">
        <v>1</v>
      </c>
      <c r="I167" s="7">
        <v>1995</v>
      </c>
    </row>
    <row r="168" spans="1:9" ht="15">
      <c r="A168" s="7">
        <v>432</v>
      </c>
      <c r="B168" s="7" t="s">
        <v>310</v>
      </c>
      <c r="C168" s="7">
        <v>503</v>
      </c>
      <c r="D168" s="13">
        <v>40000</v>
      </c>
      <c r="E168" s="7" t="s">
        <v>315</v>
      </c>
      <c r="F168" s="5" t="s">
        <v>12</v>
      </c>
      <c r="G168" s="7" t="s">
        <v>316</v>
      </c>
      <c r="H168" s="7">
        <v>1</v>
      </c>
      <c r="I168" s="7">
        <v>1995</v>
      </c>
    </row>
    <row r="169" spans="1:9" ht="15">
      <c r="A169" s="8">
        <v>434</v>
      </c>
      <c r="B169" s="8" t="s">
        <v>317</v>
      </c>
      <c r="C169" s="8" t="s">
        <v>318</v>
      </c>
      <c r="D169" s="16">
        <v>40000</v>
      </c>
      <c r="E169" s="8" t="s">
        <v>319</v>
      </c>
      <c r="F169" s="5" t="s">
        <v>12</v>
      </c>
      <c r="G169" s="8" t="s">
        <v>316</v>
      </c>
      <c r="H169" s="7">
        <v>1</v>
      </c>
      <c r="I169" s="7">
        <v>1995</v>
      </c>
    </row>
    <row r="170" spans="1:9" ht="15">
      <c r="A170" s="7">
        <v>437</v>
      </c>
      <c r="B170" s="7">
        <v>651</v>
      </c>
      <c r="C170" s="7" t="s">
        <v>320</v>
      </c>
      <c r="D170" s="15">
        <v>40000</v>
      </c>
      <c r="E170" s="7" t="s">
        <v>321</v>
      </c>
      <c r="F170" s="5" t="s">
        <v>12</v>
      </c>
      <c r="G170" s="7" t="s">
        <v>216</v>
      </c>
      <c r="H170" s="7">
        <v>1</v>
      </c>
      <c r="I170" s="7">
        <v>1996</v>
      </c>
    </row>
    <row r="171" spans="1:9" ht="15">
      <c r="A171" s="7">
        <v>440</v>
      </c>
      <c r="B171" s="7" t="s">
        <v>310</v>
      </c>
      <c r="C171" s="7">
        <v>506</v>
      </c>
      <c r="D171" s="15">
        <v>40000</v>
      </c>
      <c r="E171" s="7" t="s">
        <v>322</v>
      </c>
      <c r="F171" s="5" t="s">
        <v>12</v>
      </c>
      <c r="G171" s="7" t="s">
        <v>216</v>
      </c>
      <c r="H171" s="7">
        <v>1</v>
      </c>
      <c r="I171" s="7">
        <v>1997</v>
      </c>
    </row>
    <row r="172" spans="1:9" ht="15">
      <c r="A172" s="7">
        <v>441</v>
      </c>
      <c r="B172" s="7" t="s">
        <v>323</v>
      </c>
      <c r="C172" s="7">
        <v>711</v>
      </c>
      <c r="D172" s="15">
        <v>13900</v>
      </c>
      <c r="E172" s="7" t="s">
        <v>324</v>
      </c>
      <c r="F172" s="5" t="s">
        <v>12</v>
      </c>
      <c r="G172" s="7" t="s">
        <v>13</v>
      </c>
      <c r="H172" s="7">
        <v>1</v>
      </c>
      <c r="I172" s="7">
        <v>1997</v>
      </c>
    </row>
    <row r="173" spans="1:9" ht="15">
      <c r="A173" s="7">
        <v>442</v>
      </c>
      <c r="B173" s="7">
        <v>651</v>
      </c>
      <c r="C173" s="7" t="s">
        <v>325</v>
      </c>
      <c r="D173" s="7">
        <v>40</v>
      </c>
      <c r="E173" s="7" t="s">
        <v>326</v>
      </c>
      <c r="F173" s="5" t="s">
        <v>12</v>
      </c>
      <c r="G173" s="7" t="s">
        <v>83</v>
      </c>
      <c r="H173" s="7">
        <v>1</v>
      </c>
      <c r="I173" s="10">
        <v>1997</v>
      </c>
    </row>
    <row r="174" spans="1:9" ht="15">
      <c r="A174" s="5">
        <v>443</v>
      </c>
      <c r="B174" s="5">
        <v>724</v>
      </c>
      <c r="C174" s="5" t="s">
        <v>327</v>
      </c>
      <c r="D174" s="18">
        <v>13900</v>
      </c>
      <c r="E174" s="7" t="s">
        <v>328</v>
      </c>
      <c r="F174" s="5" t="s">
        <v>12</v>
      </c>
      <c r="G174" s="5" t="s">
        <v>13</v>
      </c>
      <c r="H174" s="7">
        <v>1</v>
      </c>
      <c r="I174" s="14">
        <f>SUM(I14:I16)</f>
        <v>5853</v>
      </c>
    </row>
    <row r="175" spans="1:9" ht="15">
      <c r="A175" s="8">
        <v>444</v>
      </c>
      <c r="B175" s="8" t="s">
        <v>323</v>
      </c>
      <c r="C175" s="8" t="s">
        <v>329</v>
      </c>
      <c r="D175" s="24">
        <v>13200</v>
      </c>
      <c r="E175" s="7" t="s">
        <v>330</v>
      </c>
      <c r="F175" s="5" t="s">
        <v>12</v>
      </c>
      <c r="G175" s="8" t="s">
        <v>13</v>
      </c>
      <c r="H175" s="7">
        <v>1</v>
      </c>
      <c r="I175" s="14"/>
    </row>
    <row r="176" spans="1:9" ht="15">
      <c r="A176" s="7">
        <v>444</v>
      </c>
      <c r="B176" s="7" t="s">
        <v>310</v>
      </c>
      <c r="C176" s="7" t="s">
        <v>331</v>
      </c>
      <c r="D176" s="13">
        <v>40000</v>
      </c>
      <c r="E176" s="7" t="s">
        <v>332</v>
      </c>
      <c r="F176" s="5" t="s">
        <v>12</v>
      </c>
      <c r="G176" s="7" t="s">
        <v>83</v>
      </c>
      <c r="H176" s="7">
        <v>1</v>
      </c>
      <c r="I176" s="10">
        <v>1998</v>
      </c>
    </row>
    <row r="177" spans="1:9" ht="15">
      <c r="A177" s="7">
        <v>446</v>
      </c>
      <c r="B177" s="7" t="s">
        <v>310</v>
      </c>
      <c r="C177" s="7" t="s">
        <v>333</v>
      </c>
      <c r="D177" s="15">
        <v>40000</v>
      </c>
      <c r="E177" s="7" t="s">
        <v>334</v>
      </c>
      <c r="F177" s="5" t="s">
        <v>12</v>
      </c>
      <c r="G177" s="7" t="s">
        <v>83</v>
      </c>
      <c r="H177" s="7">
        <v>1</v>
      </c>
      <c r="I177" s="10">
        <v>1998</v>
      </c>
    </row>
    <row r="178" spans="1:9" ht="15">
      <c r="A178" s="7">
        <v>447</v>
      </c>
      <c r="B178" s="7" t="s">
        <v>303</v>
      </c>
      <c r="C178" s="7" t="s">
        <v>335</v>
      </c>
      <c r="D178" s="13">
        <v>20500</v>
      </c>
      <c r="E178" s="7" t="s">
        <v>336</v>
      </c>
      <c r="F178" s="5" t="s">
        <v>12</v>
      </c>
      <c r="G178" s="7" t="s">
        <v>13</v>
      </c>
      <c r="H178" s="7">
        <v>1</v>
      </c>
      <c r="I178" s="14"/>
    </row>
    <row r="179" spans="1:9" ht="15">
      <c r="A179" s="5">
        <v>448</v>
      </c>
      <c r="B179" s="5" t="s">
        <v>323</v>
      </c>
      <c r="C179" s="5" t="s">
        <v>337</v>
      </c>
      <c r="D179" s="18">
        <v>13900</v>
      </c>
      <c r="E179" s="7" t="s">
        <v>338</v>
      </c>
      <c r="F179" s="5" t="s">
        <v>12</v>
      </c>
      <c r="G179" s="7" t="s">
        <v>13</v>
      </c>
      <c r="H179" s="7">
        <v>1</v>
      </c>
      <c r="I179" s="14"/>
    </row>
    <row r="180" spans="1:9" ht="15">
      <c r="A180" s="25">
        <v>449</v>
      </c>
      <c r="B180" s="25">
        <v>651</v>
      </c>
      <c r="C180" s="25">
        <v>510</v>
      </c>
      <c r="D180" s="26">
        <v>40000</v>
      </c>
      <c r="E180" s="7" t="s">
        <v>339</v>
      </c>
      <c r="F180" s="5" t="s">
        <v>12</v>
      </c>
      <c r="G180" s="7" t="s">
        <v>13</v>
      </c>
      <c r="H180" s="7">
        <v>1</v>
      </c>
      <c r="I180" s="10">
        <v>2003</v>
      </c>
    </row>
    <row r="181" spans="1:9" ht="15">
      <c r="A181" s="25">
        <v>450</v>
      </c>
      <c r="B181" s="25" t="s">
        <v>303</v>
      </c>
      <c r="C181" s="25" t="s">
        <v>340</v>
      </c>
      <c r="D181" s="26">
        <v>20500</v>
      </c>
      <c r="E181" s="7" t="s">
        <v>341</v>
      </c>
      <c r="F181" s="5" t="s">
        <v>12</v>
      </c>
      <c r="G181" s="7" t="s">
        <v>13</v>
      </c>
      <c r="H181" s="7">
        <v>1</v>
      </c>
      <c r="I181" s="10">
        <v>2004</v>
      </c>
    </row>
    <row r="182" spans="1:9" ht="15">
      <c r="A182" s="5">
        <v>453</v>
      </c>
      <c r="B182" s="5" t="s">
        <v>310</v>
      </c>
      <c r="C182" s="5">
        <v>512</v>
      </c>
      <c r="D182" s="18">
        <v>42600</v>
      </c>
      <c r="E182" s="14"/>
      <c r="F182" s="5" t="s">
        <v>12</v>
      </c>
      <c r="G182" s="5" t="s">
        <v>342</v>
      </c>
      <c r="H182" s="14">
        <v>1</v>
      </c>
      <c r="I182" s="7">
        <v>2005</v>
      </c>
    </row>
    <row r="183" spans="1:9" ht="15">
      <c r="A183" s="7">
        <v>455</v>
      </c>
      <c r="B183" s="7" t="s">
        <v>303</v>
      </c>
      <c r="C183" s="7" t="s">
        <v>343</v>
      </c>
      <c r="D183" s="13">
        <v>21000</v>
      </c>
      <c r="E183" s="7" t="s">
        <v>15</v>
      </c>
      <c r="F183" s="5" t="s">
        <v>12</v>
      </c>
      <c r="G183" s="7" t="s">
        <v>13</v>
      </c>
      <c r="H183" s="14">
        <v>1</v>
      </c>
      <c r="I183" s="10">
        <v>2007</v>
      </c>
    </row>
    <row r="184" spans="1:9" ht="15">
      <c r="A184" s="5">
        <v>456</v>
      </c>
      <c r="B184" s="5">
        <v>651</v>
      </c>
      <c r="C184" s="5" t="s">
        <v>344</v>
      </c>
      <c r="D184" s="18">
        <v>42600</v>
      </c>
      <c r="E184" s="7" t="s">
        <v>345</v>
      </c>
      <c r="F184" s="5" t="s">
        <v>12</v>
      </c>
      <c r="G184" s="7" t="s">
        <v>13</v>
      </c>
      <c r="H184" s="14">
        <v>1</v>
      </c>
      <c r="I184" s="7">
        <v>2007</v>
      </c>
    </row>
    <row r="185" spans="1:9" ht="15">
      <c r="A185" s="5">
        <v>458</v>
      </c>
      <c r="B185" s="5" t="s">
        <v>310</v>
      </c>
      <c r="C185" s="5" t="s">
        <v>346</v>
      </c>
      <c r="D185" s="18">
        <v>42600</v>
      </c>
      <c r="E185" s="7" t="s">
        <v>347</v>
      </c>
      <c r="F185" s="5" t="s">
        <v>12</v>
      </c>
      <c r="G185" s="7" t="s">
        <v>13</v>
      </c>
      <c r="H185" s="14">
        <v>1</v>
      </c>
      <c r="I185" s="10">
        <v>2008</v>
      </c>
    </row>
    <row r="186" spans="1:9" ht="15">
      <c r="A186" s="5">
        <v>461</v>
      </c>
      <c r="B186" s="5" t="s">
        <v>303</v>
      </c>
      <c r="C186" s="5" t="s">
        <v>348</v>
      </c>
      <c r="D186" s="18">
        <v>21100</v>
      </c>
      <c r="E186" s="7" t="s">
        <v>349</v>
      </c>
      <c r="F186" s="5" t="s">
        <v>12</v>
      </c>
      <c r="G186" s="7" t="s">
        <v>13</v>
      </c>
      <c r="H186" s="14">
        <v>1</v>
      </c>
      <c r="I186" s="7">
        <v>2009</v>
      </c>
    </row>
    <row r="187" spans="1:9" ht="15">
      <c r="A187" s="25">
        <v>462</v>
      </c>
      <c r="B187" s="25">
        <v>640</v>
      </c>
      <c r="C187" s="25">
        <v>459</v>
      </c>
      <c r="D187" s="26">
        <v>21100</v>
      </c>
      <c r="E187" s="7" t="s">
        <v>350</v>
      </c>
      <c r="F187" s="5" t="s">
        <v>12</v>
      </c>
      <c r="G187" s="7" t="s">
        <v>13</v>
      </c>
      <c r="H187" s="7">
        <v>1</v>
      </c>
      <c r="I187" s="7">
        <v>2011</v>
      </c>
    </row>
    <row r="188" spans="1:9" ht="15">
      <c r="A188" s="8">
        <v>463</v>
      </c>
      <c r="B188" s="8" t="s">
        <v>351</v>
      </c>
      <c r="C188" s="8" t="s">
        <v>352</v>
      </c>
      <c r="D188" s="24">
        <v>55700</v>
      </c>
      <c r="E188" s="7" t="s">
        <v>353</v>
      </c>
      <c r="F188" s="5" t="s">
        <v>12</v>
      </c>
      <c r="G188" s="8" t="s">
        <v>342</v>
      </c>
      <c r="H188" s="14">
        <v>1</v>
      </c>
      <c r="I188" s="14"/>
    </row>
    <row r="189" spans="1:9" ht="15">
      <c r="A189" s="5">
        <v>464</v>
      </c>
      <c r="B189" s="5" t="s">
        <v>354</v>
      </c>
      <c r="C189" s="6" t="s">
        <v>355</v>
      </c>
      <c r="D189" s="27">
        <v>55700</v>
      </c>
      <c r="E189" s="14" t="s">
        <v>356</v>
      </c>
      <c r="F189" s="5" t="s">
        <v>12</v>
      </c>
      <c r="G189" s="6" t="s">
        <v>13</v>
      </c>
      <c r="H189" s="14">
        <v>1</v>
      </c>
      <c r="I189" s="14"/>
    </row>
    <row r="190" spans="1:9" ht="15">
      <c r="A190" s="28">
        <v>465</v>
      </c>
      <c r="B190" s="28" t="s">
        <v>351</v>
      </c>
      <c r="C190" s="25">
        <v>102</v>
      </c>
      <c r="D190" s="29">
        <v>55700</v>
      </c>
      <c r="E190" s="28" t="s">
        <v>357</v>
      </c>
      <c r="F190" s="5" t="s">
        <v>12</v>
      </c>
      <c r="G190" s="28" t="s">
        <v>13</v>
      </c>
      <c r="H190" s="7">
        <v>1</v>
      </c>
      <c r="I190" s="7">
        <v>2012</v>
      </c>
    </row>
    <row r="191" spans="1:9" ht="16.5">
      <c r="A191" s="30"/>
      <c r="B191" s="31"/>
      <c r="C191" s="30"/>
      <c r="D191" s="32" t="e">
        <f>#REF!</f>
        <v>#REF!</v>
      </c>
      <c r="E191" s="31"/>
      <c r="F191" s="31"/>
      <c r="G191" s="31"/>
      <c r="H191" s="31">
        <f>SUM(H3:H190)</f>
        <v>363</v>
      </c>
      <c r="I191" s="33"/>
    </row>
  </sheetData>
  <autoFilter ref="A2:I191"/>
  <mergeCells count="1">
    <mergeCell ref="A1:I1"/>
  </mergeCells>
  <pageMargins left="0.78749999999999998" right="0.78749999999999998" top="1.05277777777778" bottom="1.05277777777778" header="0.78749999999999998" footer="0.78749999999999998"/>
  <pageSetup firstPageNumber="0" orientation="portrait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Брой кор. и тонаж по год.</vt:lpstr>
      <vt:lpstr>насипни товари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Добромир Добринов Глухаров</cp:lastModifiedBy>
  <dcterms:created xsi:type="dcterms:W3CDTF">2018-02-28T20:57:26Z</dcterms:created>
  <dcterms:modified xsi:type="dcterms:W3CDTF">2018-03-01T19:06:07Z</dcterms:modified>
</cp:coreProperties>
</file>